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3875" windowHeight="7545" activeTab="0"/>
  </bookViews>
  <sheets>
    <sheet name="VISA Form" sheetId="1" r:id="rId1"/>
    <sheet name="Declaration" sheetId="2" r:id="rId2"/>
    <sheet name="ヨコイチ" sheetId="3" state="hidden" r:id="rId3"/>
  </sheets>
  <definedNames>
    <definedName name="data2">#REF!</definedName>
    <definedName name="_xlnm.Print_Area" localSheetId="1">'Declaration'!$A$1:$R$23</definedName>
    <definedName name="_xlnm.Print_Area" localSheetId="0">'VISA Form'!$A$1:$R$106</definedName>
  </definedNames>
  <calcPr fullCalcOnLoad="1"/>
</workbook>
</file>

<file path=xl/comments1.xml><?xml version="1.0" encoding="utf-8"?>
<comments xmlns="http://schemas.openxmlformats.org/spreadsheetml/2006/main">
  <authors>
    <author>staff-tokyo23</author>
  </authors>
  <commentList>
    <comment ref="G94" authorId="0">
      <text>
        <r>
          <rPr>
            <b/>
            <sz val="9"/>
            <rFont val="ＭＳ Ｐゴシック"/>
            <family val="3"/>
          </rPr>
          <t>Enter the number of hotel (1 or 2) listed in the above.</t>
        </r>
      </text>
    </comment>
  </commentList>
</comments>
</file>

<file path=xl/sharedStrings.xml><?xml version="1.0" encoding="utf-8"?>
<sst xmlns="http://schemas.openxmlformats.org/spreadsheetml/2006/main" count="190" uniqueCount="168">
  <si>
    <t>First (Given) Name:</t>
  </si>
  <si>
    <t>Last (Family) Name:</t>
  </si>
  <si>
    <t>Middle Name:</t>
  </si>
  <si>
    <t>Occupation:</t>
  </si>
  <si>
    <t>Phone No.:</t>
  </si>
  <si>
    <t>Address:</t>
  </si>
  <si>
    <t>days.</t>
  </si>
  <si>
    <t xml:space="preserve">Date: </t>
  </si>
  <si>
    <t>Airport:</t>
  </si>
  <si>
    <t>From:</t>
  </si>
  <si>
    <t>To:</t>
  </si>
  <si>
    <t>Flight Schedule</t>
  </si>
  <si>
    <t>Arrival:</t>
  </si>
  <si>
    <t>ITINERARY</t>
  </si>
  <si>
    <t>Registration No.:</t>
  </si>
  <si>
    <t>Nationality:</t>
  </si>
  <si>
    <t>Name (Alphabet):</t>
  </si>
  <si>
    <t>Name (Chinese characters, if applicable):</t>
  </si>
  <si>
    <t>Sex:</t>
  </si>
  <si>
    <t>Affiliation:</t>
  </si>
  <si>
    <t>Office Address:</t>
  </si>
  <si>
    <t>Country:</t>
  </si>
  <si>
    <t>Fax No.:</t>
  </si>
  <si>
    <t>E-mail Address:</t>
  </si>
  <si>
    <r>
      <t>Shipping Address</t>
    </r>
    <r>
      <rPr>
        <sz val="11"/>
        <rFont val="Arial"/>
        <family val="2"/>
      </rPr>
      <t xml:space="preserve"> for Visa application materials:</t>
    </r>
  </si>
  <si>
    <t>At which Embassy / Consulate General, are you applying for the VISA?:</t>
  </si>
  <si>
    <t>Date</t>
  </si>
  <si>
    <t>No.1</t>
  </si>
  <si>
    <t>No.2</t>
  </si>
  <si>
    <t>No.</t>
  </si>
  <si>
    <t>To facilitate your VISA application, please complete the following declaration.</t>
  </si>
  <si>
    <t xml:space="preserve">Thank you for your cooperation. </t>
  </si>
  <si>
    <t>I agree:</t>
  </si>
  <si>
    <t>A)</t>
  </si>
  <si>
    <t>To obey Japanese law during my stay in Japan.</t>
  </si>
  <si>
    <t>C)</t>
  </si>
  <si>
    <t>D)</t>
  </si>
  <si>
    <t>Not to engage in any activities unrelated to the purpose of my visit.</t>
  </si>
  <si>
    <t>E)</t>
  </si>
  <si>
    <t>F)</t>
  </si>
  <si>
    <t>To declare that I am healthy and free of any contagious disease.</t>
  </si>
  <si>
    <t>G)</t>
  </si>
  <si>
    <t>To be responsible for all necessary expenses regarding, but not limited to, travel and accommodation.</t>
  </si>
  <si>
    <t xml:space="preserve">Date:                                                             </t>
  </si>
  <si>
    <t>and to follow their instructions.</t>
  </si>
  <si>
    <t xml:space="preserve">I will stay in Japan for </t>
  </si>
  <si>
    <t xml:space="preserve"> Office address as shown above.</t>
  </si>
  <si>
    <t>Name:</t>
  </si>
  <si>
    <r>
      <t>List of Accommodations</t>
    </r>
    <r>
      <rPr>
        <sz val="11"/>
        <rFont val="Arial"/>
        <family val="2"/>
      </rPr>
      <t xml:space="preserve"> in Japan during the Congress (Name and address of the hotel)</t>
    </r>
  </si>
  <si>
    <t>Phone:</t>
  </si>
  <si>
    <t xml:space="preserve">  even if you have not reserved yet. </t>
  </si>
  <si>
    <t>Travel Schedule</t>
  </si>
  <si>
    <t>Hotel to stay</t>
  </si>
  <si>
    <t>Please read through and enter your name below</t>
  </si>
  <si>
    <t>certify that the statements made by me in this form are true and correct to the best of my knowledge.</t>
  </si>
  <si>
    <t>Age:</t>
  </si>
  <si>
    <t xml:space="preserve"> Other address (Enter below.)</t>
  </si>
  <si>
    <t>Postal Address:</t>
  </si>
  <si>
    <t>Departure:</t>
  </si>
  <si>
    <t>http://www.mofa.go.jp/about/emb_cons/over/index.html</t>
  </si>
  <si>
    <r>
      <t xml:space="preserve">(for example, </t>
    </r>
    <r>
      <rPr>
        <b/>
        <sz val="11"/>
        <rFont val="Arial"/>
        <family val="2"/>
      </rPr>
      <t>MU287</t>
    </r>
    <r>
      <rPr>
        <sz val="11"/>
        <rFont val="Arial"/>
        <family val="2"/>
      </rPr>
      <t>)</t>
    </r>
  </si>
  <si>
    <t>Flight Code:</t>
  </si>
  <si>
    <r>
      <t xml:space="preserve">(for example, </t>
    </r>
    <r>
      <rPr>
        <b/>
        <sz val="11"/>
        <rFont val="Arial"/>
        <family val="2"/>
      </rPr>
      <t>MU288</t>
    </r>
    <r>
      <rPr>
        <sz val="11"/>
        <rFont val="Arial"/>
        <family val="2"/>
      </rPr>
      <t>)</t>
    </r>
  </si>
  <si>
    <t>*Please indicate the schedule of your stay in Japan. If you saty more than 7 days please add necessary lines.</t>
  </si>
  <si>
    <t>Preferred Title:</t>
  </si>
  <si>
    <t>(University / Company name)</t>
  </si>
  <si>
    <t>*You can find Japanese embassies in your country below:</t>
  </si>
  <si>
    <t>*You MUST indicate your planning flight code and hotel name below,</t>
  </si>
  <si>
    <t xml:space="preserve">Date of Birth ( Year / Month / Day ): </t>
  </si>
  <si>
    <t>Please make sure all pink-colored fields have been filled out including "Declaration" sheet.</t>
  </si>
  <si>
    <t>Declaration</t>
  </si>
  <si>
    <t>We do not issue Visa support documents when necessary information is not provided.</t>
  </si>
  <si>
    <t>airport in Japan</t>
  </si>
  <si>
    <t>(Scientist, etc.)</t>
  </si>
  <si>
    <t>(Please write your name exactly as it appears in your passport.)</t>
  </si>
  <si>
    <t>(Enter full address, including department and university/company name.)</t>
  </si>
  <si>
    <t>Zip code:</t>
  </si>
  <si>
    <t>Country:</t>
  </si>
  <si>
    <t>Zip code:</t>
  </si>
  <si>
    <t>Enter the name of city:</t>
  </si>
  <si>
    <t>Enter the name of country:</t>
  </si>
  <si>
    <t>B)</t>
  </si>
  <si>
    <t>Accompanying Person 2
Name (Alphabet):
First (Given) Name:</t>
  </si>
  <si>
    <t>Accompanying Person 2
Name (Alphabet):
Last (Family) Name:</t>
  </si>
  <si>
    <t>Accompanying Person 2
Name (Alphabet):
Middle Name:</t>
  </si>
  <si>
    <t>Accompanying Person 2
Name (Chinese characters, if applicable):
First (Given) Name:</t>
  </si>
  <si>
    <t>Accompanying Person 2
Name (Chinese characters, if applicable):
Last (Family) Name:</t>
  </si>
  <si>
    <t>Accompanying Person 2
Sex:</t>
  </si>
  <si>
    <t>Accompanying Person 2
Date of Birth ( Year / Month / Day ):</t>
  </si>
  <si>
    <t>Accompanying Person 2
Age:</t>
  </si>
  <si>
    <t>Accompanying Person 2
Occupation:</t>
  </si>
  <si>
    <t>Registration No.:</t>
  </si>
  <si>
    <t>Nationality:</t>
  </si>
  <si>
    <t>Preferred Title:</t>
  </si>
  <si>
    <t>Name (Alphabet):
First (Given) Name:</t>
  </si>
  <si>
    <t>Name (Alphabet):
Last (Family) Name:</t>
  </si>
  <si>
    <t>Name (Alphabet):
Middle Name:</t>
  </si>
  <si>
    <t>Name (Chinese characters, if applicable):
First (Given) Name:</t>
  </si>
  <si>
    <t>Name (Chinese characters, if applicable):
Last (Family) Name:</t>
  </si>
  <si>
    <t>Sex:</t>
  </si>
  <si>
    <t>Date of Birth ( Year / Month / Day ):</t>
  </si>
  <si>
    <t>Age:</t>
  </si>
  <si>
    <t>Occupation:</t>
  </si>
  <si>
    <t>Affiliation:</t>
  </si>
  <si>
    <r>
      <t xml:space="preserve">Office Address:
</t>
    </r>
    <r>
      <rPr>
        <sz val="11"/>
        <color indexed="10"/>
        <rFont val="ＭＳ Ｐゴシック"/>
        <family val="3"/>
      </rPr>
      <t>1</t>
    </r>
  </si>
  <si>
    <r>
      <t xml:space="preserve">Office Address:
</t>
    </r>
    <r>
      <rPr>
        <sz val="11"/>
        <color indexed="10"/>
        <rFont val="ＭＳ Ｐゴシック"/>
        <family val="3"/>
      </rPr>
      <t>2</t>
    </r>
  </si>
  <si>
    <r>
      <t xml:space="preserve">Office Address:
</t>
    </r>
    <r>
      <rPr>
        <sz val="11"/>
        <color indexed="10"/>
        <rFont val="ＭＳ Ｐゴシック"/>
        <family val="3"/>
      </rPr>
      <t>3</t>
    </r>
  </si>
  <si>
    <r>
      <t xml:space="preserve">Office Address:
</t>
    </r>
    <r>
      <rPr>
        <sz val="11"/>
        <color indexed="10"/>
        <rFont val="ＭＳ Ｐゴシック"/>
        <family val="3"/>
      </rPr>
      <t>4</t>
    </r>
  </si>
  <si>
    <t>Zip code:</t>
  </si>
  <si>
    <t>Country:</t>
  </si>
  <si>
    <t>Phone No.:</t>
  </si>
  <si>
    <t>Fax No.:</t>
  </si>
  <si>
    <t>E-mail Address:</t>
  </si>
  <si>
    <t>At which Embassy / Consulate General, are you applying for the VISA?:
Enter the name of city:</t>
  </si>
  <si>
    <t>At which Embassy / Consulate General, are you applying for the VISA?:
Enter the name of country:</t>
  </si>
  <si>
    <t>Shipping Address for Visa application materials:
Office address as shown above.</t>
  </si>
  <si>
    <t>Shipping Address for Visa application materials:
Other address (Enter below.)</t>
  </si>
  <si>
    <r>
      <t xml:space="preserve">Postal Address:
</t>
    </r>
    <r>
      <rPr>
        <sz val="11"/>
        <color indexed="10"/>
        <rFont val="ＭＳ Ｐゴシック"/>
        <family val="3"/>
      </rPr>
      <t>1</t>
    </r>
  </si>
  <si>
    <r>
      <t xml:space="preserve">Postal Address:
</t>
    </r>
    <r>
      <rPr>
        <sz val="11"/>
        <color indexed="10"/>
        <rFont val="ＭＳ Ｐゴシック"/>
        <family val="3"/>
      </rPr>
      <t>2</t>
    </r>
  </si>
  <si>
    <r>
      <t xml:space="preserve">Postal Address:
</t>
    </r>
    <r>
      <rPr>
        <sz val="11"/>
        <color indexed="10"/>
        <rFont val="ＭＳ Ｐゴシック"/>
        <family val="3"/>
      </rPr>
      <t>3</t>
    </r>
  </si>
  <si>
    <r>
      <t xml:space="preserve">Postal Address:
</t>
    </r>
    <r>
      <rPr>
        <sz val="11"/>
        <color indexed="10"/>
        <rFont val="ＭＳ Ｐゴシック"/>
        <family val="3"/>
      </rPr>
      <t>4</t>
    </r>
  </si>
  <si>
    <t xml:space="preserve">Flight Schedule
Arrival:
Date: </t>
  </si>
  <si>
    <t>Flight Schedule
Arrival:
Flight Code:</t>
  </si>
  <si>
    <t>Flight Schedule
Arrival:
Airport:
From:</t>
  </si>
  <si>
    <t>Flight Schedule
Arrival:
Airport:
To:</t>
  </si>
  <si>
    <t xml:space="preserve">Flight Schedule
Departure:
Date: </t>
  </si>
  <si>
    <t>Flight Schedule
Departure:
Flight Code:</t>
  </si>
  <si>
    <t>Flight Schedule
Departure:
Airport:
From:</t>
  </si>
  <si>
    <t>Flight Schedule
Departure:
Airport:
To:</t>
  </si>
  <si>
    <t>I will stay in Japan for X days.</t>
  </si>
  <si>
    <t>List of Accommodations
No. 1</t>
  </si>
  <si>
    <t>List of Accommodations
No. 1
Address:</t>
  </si>
  <si>
    <t>List of Accommodations
No. 1
Phone:</t>
  </si>
  <si>
    <t>List of Accommodations
No. 2</t>
  </si>
  <si>
    <t>List of Accommodations
No. 2
Address:</t>
  </si>
  <si>
    <t>List of Accommodations
No. 2
Phone:</t>
  </si>
  <si>
    <r>
      <t xml:space="preserve">Travel Schedule
Date </t>
    </r>
    <r>
      <rPr>
        <sz val="11"/>
        <color indexed="10"/>
        <rFont val="ＭＳ Ｐゴシック"/>
        <family val="3"/>
      </rPr>
      <t>1</t>
    </r>
  </si>
  <si>
    <r>
      <t xml:space="preserve">Travel Schedule
Date </t>
    </r>
    <r>
      <rPr>
        <sz val="11"/>
        <color indexed="10"/>
        <rFont val="ＭＳ Ｐゴシック"/>
        <family val="3"/>
      </rPr>
      <t>2</t>
    </r>
  </si>
  <si>
    <r>
      <t xml:space="preserve">Travel Schedule
Date </t>
    </r>
    <r>
      <rPr>
        <sz val="11"/>
        <color indexed="10"/>
        <rFont val="ＭＳ Ｐゴシック"/>
        <family val="3"/>
      </rPr>
      <t>3</t>
    </r>
  </si>
  <si>
    <r>
      <t xml:space="preserve">Travel Schedule
Date </t>
    </r>
    <r>
      <rPr>
        <sz val="11"/>
        <color indexed="10"/>
        <rFont val="ＭＳ Ｐゴシック"/>
        <family val="3"/>
      </rPr>
      <t>4</t>
    </r>
  </si>
  <si>
    <r>
      <t xml:space="preserve">Travel Schedule
Date </t>
    </r>
    <r>
      <rPr>
        <sz val="11"/>
        <color indexed="10"/>
        <rFont val="ＭＳ Ｐゴシック"/>
        <family val="3"/>
      </rPr>
      <t>5</t>
    </r>
  </si>
  <si>
    <r>
      <t xml:space="preserve">Travel Schedule
Date </t>
    </r>
    <r>
      <rPr>
        <sz val="11"/>
        <color indexed="10"/>
        <rFont val="ＭＳ Ｐゴシック"/>
        <family val="3"/>
      </rPr>
      <t>6</t>
    </r>
  </si>
  <si>
    <t>Do you have accompanying person(s)?</t>
  </si>
  <si>
    <t>Accompanying Person 1
Nationality:</t>
  </si>
  <si>
    <t>Accompanying Person 1
Name (Alphabet):
First (Given) Name:</t>
  </si>
  <si>
    <t>Accompanying Person 1
Name (Alphabet):
Last (Family) Name:</t>
  </si>
  <si>
    <t>Accompanying Person 1
Name (Alphabet):
Middle Name:</t>
  </si>
  <si>
    <t>Accompanying Person 1
Name (Chinese characters, if applicable):
First (Given) Name:</t>
  </si>
  <si>
    <t>Accompanying Person 1
Name (Chinese characters, if applicable):
Last (Family) Name:</t>
  </si>
  <si>
    <t>Accompanying Person 1
Sex:</t>
  </si>
  <si>
    <t>Accompanying Person 1
Date of Birth ( Year / Month / Day ):</t>
  </si>
  <si>
    <t>Accompanying Person 1
Age:</t>
  </si>
  <si>
    <t>Accompanying Person 1
Occupation:</t>
  </si>
  <si>
    <t>Accompanying Person 2
Nationality:</t>
  </si>
  <si>
    <r>
      <t xml:space="preserve">Travel Schedule
Date </t>
    </r>
    <r>
      <rPr>
        <sz val="11"/>
        <color indexed="10"/>
        <rFont val="ＭＳ Ｐゴシック"/>
        <family val="3"/>
      </rPr>
      <t>0</t>
    </r>
  </si>
  <si>
    <t>airport</t>
  </si>
  <si>
    <t>Local Secretariat Email:  isirv2014@congre.co.jp</t>
  </si>
  <si>
    <t>*The Completion of registration and payment is mandatory.</t>
  </si>
  <si>
    <r>
      <t xml:space="preserve">Please fill out </t>
    </r>
    <r>
      <rPr>
        <b/>
        <u val="single"/>
        <sz val="11"/>
        <rFont val="Arial"/>
        <family val="2"/>
      </rPr>
      <t>all fields colored in pink</t>
    </r>
    <r>
      <rPr>
        <b/>
        <sz val="11"/>
        <rFont val="Arial"/>
        <family val="2"/>
      </rPr>
      <t xml:space="preserve"> and second sheet, "Declaration" and  </t>
    </r>
  </si>
  <si>
    <t>return to the secretariat by e-mail.</t>
  </si>
  <si>
    <t>June</t>
  </si>
  <si>
    <t>June</t>
  </si>
  <si>
    <t>, 2014</t>
  </si>
  <si>
    <t>Third AVG Conference VISA Support Request Form</t>
  </si>
  <si>
    <t>I, the undersigned, registered for the "Third AVG Conference" will be held from June 3rd to 6th, 2014 in Japan</t>
  </si>
  <si>
    <t>To report on my stay in Japan to the Registration Office for the "Third AVG Conference" if requested.</t>
  </si>
  <si>
    <t xml:space="preserve">To report any changes in the schedule of my stay to the "Third AVG Conference", </t>
  </si>
  <si>
    <t>To return to my home country immediately after the "Third AVG Conference".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</si>
</sst>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&quot;US$&quot;#,##0_);\(&quot;US$&quot;#,##0\)"/>
    <numFmt numFmtId="183" formatCode="&quot;US$&quot;#,##0_);[Red]\(&quot;US$&quot;#,##0\)"/>
    <numFmt numFmtId="184" formatCode="&quot;US$&quot;#,##0.00_);\(&quot;US$&quot;#,##0.00\)"/>
    <numFmt numFmtId="185" formatCode="&quot;US$&quot;#,##0.00_);[Red]\(&quot;US$&quot;#,##0.00\)"/>
    <numFmt numFmtId="186" formatCode="m/d;@"/>
    <numFmt numFmtId="187" formatCode="[&lt;=999]000;[&lt;=9999]000\-00;000\-0000"/>
    <numFmt numFmtId="188" formatCode="0_);[Red]\(0\)"/>
    <numFmt numFmtId="189" formatCode="[$-409]mmmm\ d\,\ yyyy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b/>
      <sz val="11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57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9"/>
      <name val="ＭＳ Ｐゴシック"/>
      <family val="3"/>
    </font>
    <font>
      <b/>
      <u val="single"/>
      <sz val="11"/>
      <name val="Arial"/>
      <family val="2"/>
    </font>
    <font>
      <sz val="10"/>
      <name val="Arial"/>
      <family val="2"/>
    </font>
    <font>
      <u val="single"/>
      <sz val="11"/>
      <color indexed="12"/>
      <name val="Arial"/>
      <family val="2"/>
    </font>
    <font>
      <sz val="11"/>
      <color indexed="55"/>
      <name val="Arial"/>
      <family val="2"/>
    </font>
    <font>
      <b/>
      <sz val="14"/>
      <name val="Arial"/>
      <family val="2"/>
    </font>
    <font>
      <sz val="14"/>
      <name val="ＭＳ Ｐゴシック"/>
      <family val="3"/>
    </font>
    <font>
      <sz val="8"/>
      <name val="Arial"/>
      <family val="2"/>
    </font>
    <font>
      <sz val="11"/>
      <color indexed="10"/>
      <name val="ＭＳ Ｐゴシック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8"/>
      <color indexed="56"/>
      <name val="新細明體"/>
      <family val="1"/>
    </font>
    <font>
      <b/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52"/>
      <name val="新細明體"/>
      <family val="1"/>
    </font>
    <font>
      <sz val="12"/>
      <color indexed="20"/>
      <name val="新細明體"/>
      <family val="1"/>
    </font>
    <font>
      <b/>
      <sz val="12"/>
      <color indexed="52"/>
      <name val="新細明體"/>
      <family val="1"/>
    </font>
    <font>
      <sz val="12"/>
      <color indexed="10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8"/>
      <name val="新細明體"/>
      <family val="1"/>
    </font>
    <font>
      <b/>
      <sz val="12"/>
      <color indexed="63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sz val="12"/>
      <color indexed="17"/>
      <name val="新細明體"/>
      <family val="1"/>
    </font>
    <font>
      <b/>
      <sz val="11"/>
      <color indexed="62"/>
      <name val="Arial"/>
      <family val="2"/>
    </font>
    <font>
      <b/>
      <sz val="14"/>
      <color indexed="62"/>
      <name val="Arial"/>
      <family val="2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0006"/>
      <name val="新細明體"/>
      <family val="1"/>
    </font>
    <font>
      <b/>
      <sz val="12"/>
      <color rgb="FFFA7D00"/>
      <name val="新細明體"/>
      <family val="1"/>
    </font>
    <font>
      <b/>
      <sz val="12"/>
      <color theme="0"/>
      <name val="新細明體"/>
      <family val="1"/>
    </font>
    <font>
      <i/>
      <sz val="12"/>
      <color rgb="FF7F7F7F"/>
      <name val="新細明體"/>
      <family val="1"/>
    </font>
    <font>
      <sz val="12"/>
      <color rgb="FF006100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sz val="12"/>
      <color rgb="FFFA7D00"/>
      <name val="新細明體"/>
      <family val="1"/>
    </font>
    <font>
      <sz val="12"/>
      <color rgb="FF9C6500"/>
      <name val="新細明體"/>
      <family val="1"/>
    </font>
    <font>
      <b/>
      <sz val="12"/>
      <color rgb="FF3F3F3F"/>
      <name val="新細明體"/>
      <family val="1"/>
    </font>
    <font>
      <b/>
      <sz val="18"/>
      <color theme="3"/>
      <name val="新細明體"/>
      <family val="1"/>
    </font>
    <font>
      <b/>
      <sz val="12"/>
      <color theme="1"/>
      <name val="新細明體"/>
      <family val="1"/>
    </font>
    <font>
      <sz val="12"/>
      <color rgb="FFFF0000"/>
      <name val="新細明體"/>
      <family val="1"/>
    </font>
    <font>
      <b/>
      <sz val="11"/>
      <color theme="4"/>
      <name val="Arial"/>
      <family val="2"/>
    </font>
    <font>
      <b/>
      <sz val="14"/>
      <color theme="4"/>
      <name val="Arial"/>
      <family val="2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theme="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4"/>
      </right>
      <top>
        <color indexed="63"/>
      </top>
      <bottom>
        <color indexed="63"/>
      </bottom>
    </border>
    <border>
      <left style="thick">
        <color theme="4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 style="thick">
        <color theme="4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theme="4"/>
      </left>
      <right>
        <color indexed="63"/>
      </right>
      <top style="thick">
        <color theme="4"/>
      </top>
      <bottom>
        <color indexed="63"/>
      </bottom>
    </border>
    <border>
      <left>
        <color indexed="63"/>
      </left>
      <right>
        <color indexed="63"/>
      </right>
      <top style="thick">
        <color theme="4"/>
      </top>
      <bottom>
        <color indexed="63"/>
      </bottom>
    </border>
    <border>
      <left>
        <color indexed="63"/>
      </left>
      <right style="thick">
        <color theme="4"/>
      </right>
      <top style="thick">
        <color theme="4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vertical="center"/>
    </xf>
    <xf numFmtId="0" fontId="11" fillId="0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2" fillId="0" borderId="1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2" fillId="0" borderId="0" xfId="53" applyFont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14" fontId="1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0" fillId="32" borderId="0" xfId="0" applyFill="1" applyAlignment="1">
      <alignment vertical="center"/>
    </xf>
    <xf numFmtId="0" fontId="0" fillId="32" borderId="0" xfId="0" applyFill="1" applyAlignment="1">
      <alignment vertical="center" wrapText="1"/>
    </xf>
    <xf numFmtId="0" fontId="0" fillId="7" borderId="0" xfId="0" applyFill="1" applyAlignment="1">
      <alignment vertical="center" wrapText="1"/>
    </xf>
    <xf numFmtId="0" fontId="0" fillId="0" borderId="0" xfId="0" applyNumberFormat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14" fontId="0" fillId="0" borderId="0" xfId="0" applyNumberFormat="1" applyAlignment="1" applyProtection="1">
      <alignment horizontal="left" vertical="center"/>
      <protection locked="0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49" fontId="2" fillId="0" borderId="24" xfId="0" applyNumberFormat="1" applyFont="1" applyFill="1" applyBorder="1" applyAlignment="1">
      <alignment horizontal="left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right" vertical="center"/>
    </xf>
    <xf numFmtId="0" fontId="2" fillId="8" borderId="2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55" fillId="0" borderId="25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14" fontId="2" fillId="0" borderId="18" xfId="0" applyNumberFormat="1" applyFont="1" applyFill="1" applyBorder="1" applyAlignment="1">
      <alignment horizontal="center" vertical="center"/>
    </xf>
    <xf numFmtId="189" fontId="2" fillId="0" borderId="0" xfId="0" applyNumberFormat="1" applyFont="1" applyBorder="1" applyAlignment="1">
      <alignment horizontal="center" vertical="center"/>
    </xf>
    <xf numFmtId="189" fontId="2" fillId="0" borderId="20" xfId="0" applyNumberFormat="1" applyFont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left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fa.go.jp/about/emb_cons/over/index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05"/>
  <sheetViews>
    <sheetView showGridLines="0" tabSelected="1" view="pageBreakPreview" zoomScaleSheetLayoutView="100" zoomScalePageLayoutView="0" workbookViewId="0" topLeftCell="A1">
      <selection activeCell="O7" sqref="O7"/>
    </sheetView>
  </sheetViews>
  <sheetFormatPr defaultColWidth="5.50390625" defaultRowHeight="13.5"/>
  <cols>
    <col min="1" max="1" width="1.625" style="19" customWidth="1"/>
    <col min="2" max="2" width="2.25390625" style="1" customWidth="1"/>
    <col min="3" max="5" width="5.50390625" style="1" customWidth="1"/>
    <col min="6" max="7" width="6.375" style="1" customWidth="1"/>
    <col min="8" max="13" width="5.50390625" style="1" customWidth="1"/>
    <col min="14" max="14" width="5.875" style="1" customWidth="1"/>
    <col min="15" max="16" width="5.50390625" style="1" customWidth="1"/>
    <col min="17" max="17" width="18.50390625" style="1" customWidth="1"/>
    <col min="18" max="18" width="1.625" style="1" customWidth="1"/>
    <col min="19" max="19" width="3.25390625" style="42" hidden="1" customWidth="1"/>
    <col min="20" max="20" width="9.50390625" style="43" hidden="1" customWidth="1"/>
    <col min="21" max="16384" width="5.50390625" style="1" customWidth="1"/>
  </cols>
  <sheetData>
    <row r="1" ht="6.75" customHeight="1" thickBot="1"/>
    <row r="2" spans="2:17" ht="23.25" customHeight="1" thickTop="1">
      <c r="B2" s="78" t="s">
        <v>163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0"/>
    </row>
    <row r="3" spans="2:17" ht="12" customHeight="1">
      <c r="B3" s="50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86">
        <v>41687</v>
      </c>
      <c r="Q3" s="87"/>
    </row>
    <row r="4" spans="2:17" ht="15">
      <c r="B4" s="50"/>
      <c r="C4" s="13" t="s">
        <v>158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51"/>
    </row>
    <row r="5" spans="2:17" ht="15">
      <c r="B5" s="50"/>
      <c r="C5" s="13" t="s">
        <v>159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51"/>
    </row>
    <row r="6" spans="2:17" ht="15">
      <c r="B6" s="50"/>
      <c r="C6" s="60" t="s">
        <v>156</v>
      </c>
      <c r="D6" s="12"/>
      <c r="E6" s="12"/>
      <c r="F6" s="12"/>
      <c r="G6" s="12"/>
      <c r="H6" s="2"/>
      <c r="I6" s="2"/>
      <c r="J6" s="2"/>
      <c r="K6" s="2"/>
      <c r="L6" s="2"/>
      <c r="M6" s="2"/>
      <c r="N6" s="2"/>
      <c r="O6" s="2"/>
      <c r="P6" s="2"/>
      <c r="Q6" s="51"/>
    </row>
    <row r="7" spans="2:17" ht="14.25">
      <c r="B7" s="50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51"/>
    </row>
    <row r="8" spans="2:20" ht="15">
      <c r="B8" s="50"/>
      <c r="C8" s="81" t="s">
        <v>14</v>
      </c>
      <c r="D8" s="82"/>
      <c r="E8" s="82"/>
      <c r="F8" s="70"/>
      <c r="G8" s="70"/>
      <c r="H8" s="70"/>
      <c r="I8" s="2"/>
      <c r="J8" s="2" t="s">
        <v>157</v>
      </c>
      <c r="K8" s="2"/>
      <c r="L8" s="2"/>
      <c r="M8" s="2"/>
      <c r="N8" s="2"/>
      <c r="O8" s="2"/>
      <c r="P8" s="2"/>
      <c r="Q8" s="51"/>
      <c r="S8" s="42">
        <v>1</v>
      </c>
      <c r="T8" s="43">
        <f>F8</f>
        <v>0</v>
      </c>
    </row>
    <row r="9" spans="2:20" ht="15">
      <c r="B9" s="50"/>
      <c r="C9" s="81" t="s">
        <v>15</v>
      </c>
      <c r="D9" s="82"/>
      <c r="E9" s="82"/>
      <c r="F9" s="68"/>
      <c r="G9" s="68"/>
      <c r="H9" s="68"/>
      <c r="I9" s="2"/>
      <c r="J9" s="2"/>
      <c r="K9" s="2"/>
      <c r="L9" s="2"/>
      <c r="M9" s="2"/>
      <c r="N9" s="2"/>
      <c r="O9" s="2"/>
      <c r="P9" s="2"/>
      <c r="Q9" s="51"/>
      <c r="S9" s="42">
        <v>2</v>
      </c>
      <c r="T9" s="43">
        <f>F9</f>
        <v>0</v>
      </c>
    </row>
    <row r="10" spans="2:20" ht="14.25">
      <c r="B10" s="50"/>
      <c r="C10" s="2"/>
      <c r="D10" s="2"/>
      <c r="E10" s="2"/>
      <c r="F10" s="4"/>
      <c r="G10" s="2"/>
      <c r="H10" s="4"/>
      <c r="I10" s="2"/>
      <c r="J10" s="2"/>
      <c r="K10" s="2"/>
      <c r="L10" s="2"/>
      <c r="M10" s="2"/>
      <c r="N10" s="2"/>
      <c r="O10" s="2"/>
      <c r="P10" s="2"/>
      <c r="Q10" s="51"/>
      <c r="S10" s="42">
        <v>3</v>
      </c>
      <c r="T10" s="43">
        <f>F11</f>
        <v>0</v>
      </c>
    </row>
    <row r="11" spans="2:20" ht="15">
      <c r="B11" s="50"/>
      <c r="C11" s="81" t="s">
        <v>64</v>
      </c>
      <c r="D11" s="81"/>
      <c r="E11" s="81"/>
      <c r="F11" s="70"/>
      <c r="G11" s="70"/>
      <c r="H11" s="35"/>
      <c r="I11" s="35"/>
      <c r="J11" s="36"/>
      <c r="K11" s="35"/>
      <c r="L11" s="35"/>
      <c r="M11" s="2"/>
      <c r="N11" s="2"/>
      <c r="O11" s="2"/>
      <c r="P11" s="2"/>
      <c r="Q11" s="51"/>
      <c r="S11" s="42">
        <v>4</v>
      </c>
      <c r="T11" s="43">
        <f>J14</f>
        <v>0</v>
      </c>
    </row>
    <row r="12" spans="2:20" ht="15">
      <c r="B12" s="50"/>
      <c r="C12" s="22"/>
      <c r="D12" s="22"/>
      <c r="E12" s="40"/>
      <c r="F12" s="18"/>
      <c r="G12" s="18"/>
      <c r="H12" s="34"/>
      <c r="I12" s="35"/>
      <c r="J12" s="35"/>
      <c r="K12" s="35"/>
      <c r="L12" s="35"/>
      <c r="M12" s="2"/>
      <c r="N12" s="2"/>
      <c r="O12" s="2"/>
      <c r="P12" s="2"/>
      <c r="Q12" s="51"/>
      <c r="S12" s="42">
        <v>5</v>
      </c>
      <c r="T12" s="43">
        <f>J15</f>
        <v>0</v>
      </c>
    </row>
    <row r="13" spans="2:17" ht="14.25">
      <c r="B13" s="50"/>
      <c r="C13" s="37" t="s">
        <v>74</v>
      </c>
      <c r="D13" s="2"/>
      <c r="E13" s="2"/>
      <c r="F13" s="11"/>
      <c r="G13" s="11"/>
      <c r="H13" s="11"/>
      <c r="I13" s="11"/>
      <c r="J13" s="14"/>
      <c r="K13" s="14"/>
      <c r="L13" s="14"/>
      <c r="M13" s="14"/>
      <c r="N13" s="14"/>
      <c r="O13" s="2"/>
      <c r="P13" s="2"/>
      <c r="Q13" s="51"/>
    </row>
    <row r="14" spans="2:20" ht="15">
      <c r="B14" s="50"/>
      <c r="C14" s="13" t="s">
        <v>16</v>
      </c>
      <c r="D14" s="2"/>
      <c r="E14" s="2"/>
      <c r="F14" s="81" t="s">
        <v>0</v>
      </c>
      <c r="G14" s="81"/>
      <c r="H14" s="81"/>
      <c r="I14" s="81"/>
      <c r="J14" s="70"/>
      <c r="K14" s="70"/>
      <c r="L14" s="70"/>
      <c r="M14" s="70"/>
      <c r="N14" s="70"/>
      <c r="O14" s="2"/>
      <c r="P14" s="2"/>
      <c r="Q14" s="51"/>
      <c r="S14" s="42">
        <v>6</v>
      </c>
      <c r="T14" s="43">
        <f>J16</f>
        <v>0</v>
      </c>
    </row>
    <row r="15" spans="2:20" ht="15">
      <c r="B15" s="50"/>
      <c r="C15" s="13"/>
      <c r="D15" s="2"/>
      <c r="E15" s="2"/>
      <c r="F15" s="81" t="s">
        <v>1</v>
      </c>
      <c r="G15" s="81"/>
      <c r="H15" s="81"/>
      <c r="I15" s="81"/>
      <c r="J15" s="68"/>
      <c r="K15" s="68"/>
      <c r="L15" s="68"/>
      <c r="M15" s="68"/>
      <c r="N15" s="68"/>
      <c r="O15" s="2"/>
      <c r="P15" s="2"/>
      <c r="Q15" s="51"/>
      <c r="S15" s="42">
        <v>7</v>
      </c>
      <c r="T15" s="43">
        <f>J19</f>
        <v>0</v>
      </c>
    </row>
    <row r="16" spans="2:20" ht="15">
      <c r="B16" s="50"/>
      <c r="C16" s="13"/>
      <c r="D16" s="2"/>
      <c r="E16" s="2"/>
      <c r="F16" s="81" t="s">
        <v>2</v>
      </c>
      <c r="G16" s="81"/>
      <c r="H16" s="81"/>
      <c r="I16" s="81"/>
      <c r="J16" s="68"/>
      <c r="K16" s="68"/>
      <c r="L16" s="68"/>
      <c r="M16" s="68"/>
      <c r="N16" s="68"/>
      <c r="O16" s="2"/>
      <c r="P16" s="2"/>
      <c r="Q16" s="51"/>
      <c r="S16" s="42">
        <v>8</v>
      </c>
      <c r="T16" s="43">
        <f>J20</f>
        <v>0</v>
      </c>
    </row>
    <row r="17" spans="2:20" ht="15">
      <c r="B17" s="50"/>
      <c r="C17" s="13"/>
      <c r="D17" s="2"/>
      <c r="E17" s="2"/>
      <c r="F17" s="2"/>
      <c r="G17" s="2"/>
      <c r="H17" s="2"/>
      <c r="I17" s="2"/>
      <c r="J17" s="11"/>
      <c r="K17" s="11"/>
      <c r="L17" s="11"/>
      <c r="M17" s="11"/>
      <c r="N17" s="11"/>
      <c r="O17" s="2"/>
      <c r="P17" s="2"/>
      <c r="Q17" s="51"/>
      <c r="S17" s="42">
        <v>9</v>
      </c>
      <c r="T17" s="43">
        <f>J21</f>
        <v>0</v>
      </c>
    </row>
    <row r="18" spans="2:20" ht="14.25">
      <c r="B18" s="50"/>
      <c r="C18" s="2" t="s">
        <v>17</v>
      </c>
      <c r="D18" s="2"/>
      <c r="E18" s="2"/>
      <c r="F18" s="2"/>
      <c r="G18" s="2"/>
      <c r="H18" s="2"/>
      <c r="I18" s="2"/>
      <c r="J18" s="91"/>
      <c r="K18" s="91"/>
      <c r="L18" s="91"/>
      <c r="M18" s="91"/>
      <c r="N18" s="91"/>
      <c r="O18" s="2"/>
      <c r="P18" s="2"/>
      <c r="Q18" s="51"/>
      <c r="S18" s="42">
        <v>10</v>
      </c>
      <c r="T18" s="43">
        <f>F23</f>
        <v>0</v>
      </c>
    </row>
    <row r="19" spans="2:20" ht="15">
      <c r="B19" s="50"/>
      <c r="C19" s="13"/>
      <c r="D19" s="2"/>
      <c r="E19" s="2"/>
      <c r="F19" s="83" t="s">
        <v>0</v>
      </c>
      <c r="G19" s="83"/>
      <c r="H19" s="83"/>
      <c r="I19" s="83"/>
      <c r="J19" s="70"/>
      <c r="K19" s="70"/>
      <c r="L19" s="70"/>
      <c r="M19" s="70"/>
      <c r="N19" s="70"/>
      <c r="O19" s="2"/>
      <c r="P19" s="2"/>
      <c r="Q19" s="51"/>
      <c r="S19" s="42">
        <v>11</v>
      </c>
      <c r="T19" s="44">
        <f>I25</f>
        <v>0</v>
      </c>
    </row>
    <row r="20" spans="2:20" ht="15">
      <c r="B20" s="50"/>
      <c r="C20" s="13"/>
      <c r="D20" s="2"/>
      <c r="E20" s="2"/>
      <c r="F20" s="83" t="s">
        <v>1</v>
      </c>
      <c r="G20" s="83"/>
      <c r="H20" s="83"/>
      <c r="I20" s="83"/>
      <c r="J20" s="68"/>
      <c r="K20" s="68"/>
      <c r="L20" s="68"/>
      <c r="M20" s="68"/>
      <c r="N20" s="68"/>
      <c r="O20" s="2"/>
      <c r="P20" s="2"/>
      <c r="Q20" s="51"/>
      <c r="S20" s="42">
        <v>12</v>
      </c>
      <c r="T20" s="43">
        <f>N25</f>
        <v>0</v>
      </c>
    </row>
    <row r="21" spans="2:20" ht="15">
      <c r="B21" s="50"/>
      <c r="C21" s="1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51"/>
      <c r="S21" s="42">
        <v>13</v>
      </c>
      <c r="T21" s="43">
        <f>F27</f>
        <v>0</v>
      </c>
    </row>
    <row r="22" spans="2:20" ht="15">
      <c r="B22" s="50"/>
      <c r="C22" s="81" t="s">
        <v>18</v>
      </c>
      <c r="D22" s="81"/>
      <c r="E22" s="25"/>
      <c r="F22" s="70"/>
      <c r="G22" s="70"/>
      <c r="H22" s="26"/>
      <c r="I22" s="25"/>
      <c r="J22" s="2"/>
      <c r="K22" s="2"/>
      <c r="L22" s="2"/>
      <c r="M22" s="2"/>
      <c r="N22" s="2"/>
      <c r="O22" s="2"/>
      <c r="P22" s="2"/>
      <c r="Q22" s="51"/>
      <c r="S22" s="42">
        <v>14</v>
      </c>
      <c r="T22" s="43">
        <f>F29</f>
        <v>0</v>
      </c>
    </row>
    <row r="23" spans="2:20" ht="15">
      <c r="B23" s="50"/>
      <c r="C23" s="1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51"/>
      <c r="S23" s="42">
        <v>15</v>
      </c>
      <c r="T23" s="45">
        <f>F31</f>
        <v>0</v>
      </c>
    </row>
    <row r="24" spans="2:20" ht="15">
      <c r="B24" s="50"/>
      <c r="C24" s="81" t="s">
        <v>68</v>
      </c>
      <c r="D24" s="81"/>
      <c r="E24" s="81"/>
      <c r="F24" s="81"/>
      <c r="G24" s="81"/>
      <c r="H24" s="81"/>
      <c r="I24" s="85"/>
      <c r="J24" s="85"/>
      <c r="K24" s="85"/>
      <c r="L24" s="2"/>
      <c r="M24" s="2" t="s">
        <v>55</v>
      </c>
      <c r="N24" s="33">
        <f>IF(I24="","",DATEDIF(I24,P3,"Y"))</f>
      </c>
      <c r="O24" s="32"/>
      <c r="P24" s="32"/>
      <c r="Q24" s="51"/>
      <c r="S24" s="42">
        <v>16</v>
      </c>
      <c r="T24" s="45">
        <f>F32</f>
        <v>0</v>
      </c>
    </row>
    <row r="25" spans="2:20" ht="15">
      <c r="B25" s="50"/>
      <c r="C25" s="1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51"/>
      <c r="S25" s="42">
        <v>17</v>
      </c>
      <c r="T25" s="45">
        <f>F33</f>
        <v>0</v>
      </c>
    </row>
    <row r="26" spans="2:20" ht="15">
      <c r="B26" s="50"/>
      <c r="C26" s="81" t="s">
        <v>3</v>
      </c>
      <c r="D26" s="81"/>
      <c r="E26" s="81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51"/>
      <c r="S26" s="42">
        <v>18</v>
      </c>
      <c r="T26" s="45">
        <f>F36</f>
        <v>0</v>
      </c>
    </row>
    <row r="27" spans="2:20" ht="14.25" customHeight="1">
      <c r="B27" s="50"/>
      <c r="C27" s="37" t="s">
        <v>73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51"/>
      <c r="S27" s="42">
        <v>19</v>
      </c>
      <c r="T27" s="43">
        <f>F38</f>
        <v>0</v>
      </c>
    </row>
    <row r="28" spans="2:20" ht="14.25" customHeight="1">
      <c r="B28" s="50"/>
      <c r="C28" s="81" t="s">
        <v>19</v>
      </c>
      <c r="D28" s="81"/>
      <c r="E28" s="81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51"/>
      <c r="S28" s="42">
        <v>20</v>
      </c>
      <c r="T28" s="45">
        <f>F40</f>
        <v>0</v>
      </c>
    </row>
    <row r="29" spans="2:20" ht="14.25">
      <c r="B29" s="50"/>
      <c r="C29" s="37" t="s">
        <v>65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51"/>
      <c r="S29" s="42">
        <v>21</v>
      </c>
      <c r="T29" s="45">
        <f>F41</f>
        <v>0</v>
      </c>
    </row>
    <row r="30" spans="2:20" ht="15.75" customHeight="1">
      <c r="B30" s="50"/>
      <c r="C30" s="81" t="s">
        <v>20</v>
      </c>
      <c r="D30" s="81"/>
      <c r="E30" s="81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51"/>
      <c r="S30" s="42">
        <v>22</v>
      </c>
      <c r="T30" s="43">
        <f>F42</f>
        <v>0</v>
      </c>
    </row>
    <row r="31" spans="2:20" ht="15.75" customHeight="1">
      <c r="B31" s="50"/>
      <c r="C31" s="90" t="s">
        <v>75</v>
      </c>
      <c r="D31" s="90"/>
      <c r="E31" s="90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51"/>
      <c r="S31" s="42">
        <v>23</v>
      </c>
      <c r="T31" s="43">
        <f>J46</f>
        <v>0</v>
      </c>
    </row>
    <row r="32" spans="2:20" ht="15.75" customHeight="1">
      <c r="B32" s="50"/>
      <c r="C32" s="90"/>
      <c r="D32" s="90"/>
      <c r="E32" s="90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51"/>
      <c r="S32" s="42">
        <v>24</v>
      </c>
      <c r="T32" s="43">
        <f>G52</f>
      </c>
    </row>
    <row r="33" spans="2:20" ht="15.75" customHeight="1">
      <c r="B33" s="50"/>
      <c r="C33" s="90"/>
      <c r="D33" s="90"/>
      <c r="E33" s="90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51"/>
      <c r="S33" s="42">
        <v>25</v>
      </c>
      <c r="T33" s="43">
        <f>G53</f>
      </c>
    </row>
    <row r="34" spans="2:20" ht="15.75" customHeight="1">
      <c r="B34" s="50"/>
      <c r="C34" s="38"/>
      <c r="D34" s="38"/>
      <c r="E34" s="38"/>
      <c r="F34" s="14"/>
      <c r="G34" s="14"/>
      <c r="H34" s="14"/>
      <c r="I34" s="14"/>
      <c r="J34" s="14"/>
      <c r="K34" s="14"/>
      <c r="L34" s="14"/>
      <c r="M34" s="14"/>
      <c r="N34" s="14"/>
      <c r="O34" s="2"/>
      <c r="P34" s="2"/>
      <c r="Q34" s="51"/>
      <c r="S34" s="42">
        <v>26</v>
      </c>
      <c r="T34" s="43">
        <f>G52</f>
      </c>
    </row>
    <row r="35" spans="2:20" ht="15">
      <c r="B35" s="50"/>
      <c r="C35" s="81" t="s">
        <v>76</v>
      </c>
      <c r="D35" s="81"/>
      <c r="E35" s="81"/>
      <c r="F35" s="28"/>
      <c r="G35" s="28"/>
      <c r="H35" s="28"/>
      <c r="I35" s="28"/>
      <c r="J35" s="28"/>
      <c r="K35" s="2"/>
      <c r="L35" s="2"/>
      <c r="M35" s="2"/>
      <c r="N35" s="2"/>
      <c r="O35" s="2"/>
      <c r="P35" s="2"/>
      <c r="Q35" s="51"/>
      <c r="S35" s="42">
        <v>27</v>
      </c>
      <c r="T35" s="43">
        <f>G53</f>
      </c>
    </row>
    <row r="36" spans="2:20" ht="15.75" customHeight="1">
      <c r="B36" s="50"/>
      <c r="C36" s="38"/>
      <c r="D36" s="38"/>
      <c r="E36" s="38"/>
      <c r="F36" s="14"/>
      <c r="G36" s="14"/>
      <c r="H36" s="14"/>
      <c r="I36" s="14"/>
      <c r="J36" s="14"/>
      <c r="K36" s="14"/>
      <c r="L36" s="14"/>
      <c r="M36" s="14"/>
      <c r="N36" s="14"/>
      <c r="O36" s="2"/>
      <c r="P36" s="2"/>
      <c r="Q36" s="51"/>
      <c r="S36" s="42">
        <v>26</v>
      </c>
      <c r="T36" s="43">
        <f>G54</f>
      </c>
    </row>
    <row r="37" spans="2:20" ht="15">
      <c r="B37" s="50"/>
      <c r="C37" s="81" t="s">
        <v>21</v>
      </c>
      <c r="D37" s="81"/>
      <c r="E37" s="81"/>
      <c r="F37" s="28"/>
      <c r="G37" s="28"/>
      <c r="H37" s="28"/>
      <c r="I37" s="28"/>
      <c r="J37" s="28"/>
      <c r="K37" s="2"/>
      <c r="L37" s="2"/>
      <c r="M37" s="2"/>
      <c r="N37" s="2"/>
      <c r="O37" s="2"/>
      <c r="P37" s="2"/>
      <c r="Q37" s="51"/>
      <c r="S37" s="42">
        <v>27</v>
      </c>
      <c r="T37" s="43">
        <f>G56</f>
      </c>
    </row>
    <row r="38" spans="2:20" ht="15">
      <c r="B38" s="50"/>
      <c r="C38" s="1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51"/>
      <c r="S38" s="42">
        <v>28</v>
      </c>
      <c r="T38" s="43">
        <f>G57</f>
      </c>
    </row>
    <row r="39" spans="2:20" ht="15">
      <c r="B39" s="50"/>
      <c r="C39" s="81" t="s">
        <v>4</v>
      </c>
      <c r="D39" s="81"/>
      <c r="E39" s="81"/>
      <c r="F39" s="88"/>
      <c r="G39" s="88"/>
      <c r="H39" s="88"/>
      <c r="I39" s="88"/>
      <c r="J39" s="88"/>
      <c r="K39" s="2"/>
      <c r="L39" s="2"/>
      <c r="M39" s="2"/>
      <c r="N39" s="2"/>
      <c r="O39" s="2"/>
      <c r="P39" s="2"/>
      <c r="Q39" s="51"/>
      <c r="S39" s="42">
        <v>29</v>
      </c>
      <c r="T39" s="45">
        <f>G58</f>
        <v>0</v>
      </c>
    </row>
    <row r="40" spans="2:20" ht="15">
      <c r="B40" s="50"/>
      <c r="C40" s="81" t="s">
        <v>22</v>
      </c>
      <c r="D40" s="81"/>
      <c r="E40" s="81"/>
      <c r="F40" s="72"/>
      <c r="G40" s="72"/>
      <c r="H40" s="72"/>
      <c r="I40" s="72"/>
      <c r="J40" s="72"/>
      <c r="K40" s="2"/>
      <c r="L40" s="2"/>
      <c r="M40" s="2"/>
      <c r="N40" s="2"/>
      <c r="O40" s="2"/>
      <c r="P40" s="2"/>
      <c r="Q40" s="51"/>
      <c r="S40" s="42">
        <v>30</v>
      </c>
      <c r="T40" s="43">
        <f>H66</f>
        <v>0</v>
      </c>
    </row>
    <row r="41" spans="2:20" ht="15">
      <c r="B41" s="50"/>
      <c r="C41" s="81" t="s">
        <v>23</v>
      </c>
      <c r="D41" s="81"/>
      <c r="E41" s="81"/>
      <c r="F41" s="69"/>
      <c r="G41" s="69"/>
      <c r="H41" s="69"/>
      <c r="I41" s="69"/>
      <c r="J41" s="69"/>
      <c r="K41" s="2"/>
      <c r="L41" s="2"/>
      <c r="M41" s="2"/>
      <c r="N41" s="2"/>
      <c r="O41" s="2"/>
      <c r="P41" s="2"/>
      <c r="Q41" s="51"/>
      <c r="S41" s="42">
        <v>31</v>
      </c>
      <c r="T41" s="43">
        <f>G68</f>
        <v>0</v>
      </c>
    </row>
    <row r="42" spans="2:20" ht="15">
      <c r="B42" s="50"/>
      <c r="C42" s="1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51"/>
      <c r="S42" s="42">
        <v>32</v>
      </c>
      <c r="T42" s="43">
        <f>H70</f>
        <v>0</v>
      </c>
    </row>
    <row r="43" spans="2:20" ht="15">
      <c r="B43" s="50"/>
      <c r="C43" s="13" t="s">
        <v>25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51"/>
      <c r="S43" s="42">
        <v>33</v>
      </c>
      <c r="T43" s="43">
        <f>H71</f>
        <v>0</v>
      </c>
    </row>
    <row r="44" spans="2:20" ht="14.25">
      <c r="B44" s="50"/>
      <c r="C44" s="2" t="s">
        <v>79</v>
      </c>
      <c r="D44" s="2"/>
      <c r="E44" s="2"/>
      <c r="F44" s="2"/>
      <c r="G44" s="2"/>
      <c r="H44" s="2"/>
      <c r="I44" s="2"/>
      <c r="J44" s="70"/>
      <c r="K44" s="70"/>
      <c r="L44" s="70"/>
      <c r="M44" s="70"/>
      <c r="N44" s="70"/>
      <c r="O44" s="2"/>
      <c r="P44" s="2"/>
      <c r="Q44" s="51"/>
      <c r="S44" s="42">
        <v>34</v>
      </c>
      <c r="T44" s="43">
        <f>H73</f>
        <v>0</v>
      </c>
    </row>
    <row r="45" spans="2:20" ht="14.25">
      <c r="B45" s="50"/>
      <c r="C45" s="2" t="s">
        <v>80</v>
      </c>
      <c r="D45" s="2"/>
      <c r="E45" s="2"/>
      <c r="F45" s="2"/>
      <c r="G45" s="2"/>
      <c r="H45" s="2"/>
      <c r="I45" s="2"/>
      <c r="J45" s="68"/>
      <c r="K45" s="68"/>
      <c r="L45" s="68"/>
      <c r="M45" s="68"/>
      <c r="N45" s="68"/>
      <c r="O45" s="2"/>
      <c r="P45" s="2"/>
      <c r="Q45" s="51"/>
      <c r="S45" s="42">
        <v>34</v>
      </c>
      <c r="T45" s="43">
        <f>H74</f>
        <v>0</v>
      </c>
    </row>
    <row r="46" spans="2:20" ht="14.25">
      <c r="B46" s="50"/>
      <c r="C46" s="2"/>
      <c r="D46" s="2" t="s">
        <v>66</v>
      </c>
      <c r="E46" s="2"/>
      <c r="F46" s="2"/>
      <c r="G46" s="2"/>
      <c r="H46" s="2"/>
      <c r="I46" s="2"/>
      <c r="J46" s="14"/>
      <c r="K46" s="14"/>
      <c r="L46" s="14"/>
      <c r="M46" s="14"/>
      <c r="N46" s="14"/>
      <c r="O46" s="2"/>
      <c r="P46" s="2"/>
      <c r="Q46" s="51"/>
      <c r="S46" s="42">
        <v>35</v>
      </c>
      <c r="T46" s="43">
        <f>G68</f>
        <v>0</v>
      </c>
    </row>
    <row r="47" spans="2:20" ht="14.25">
      <c r="B47" s="50"/>
      <c r="C47" s="2"/>
      <c r="D47" s="2"/>
      <c r="E47" s="41" t="s">
        <v>59</v>
      </c>
      <c r="F47" s="2"/>
      <c r="G47" s="2"/>
      <c r="H47" s="2"/>
      <c r="I47" s="2"/>
      <c r="J47" s="14"/>
      <c r="K47" s="14"/>
      <c r="L47" s="14"/>
      <c r="M47" s="14"/>
      <c r="N47" s="14"/>
      <c r="O47" s="2"/>
      <c r="P47" s="2"/>
      <c r="Q47" s="51"/>
      <c r="S47" s="42">
        <v>36</v>
      </c>
      <c r="T47" s="43">
        <f>H70</f>
        <v>0</v>
      </c>
    </row>
    <row r="48" spans="2:20" ht="14.25">
      <c r="B48" s="50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51"/>
      <c r="S48" s="42">
        <v>37</v>
      </c>
      <c r="T48" s="43">
        <f>H71</f>
        <v>0</v>
      </c>
    </row>
    <row r="49" spans="2:20" ht="15.75" thickBot="1">
      <c r="B49" s="50"/>
      <c r="C49" s="13" t="s">
        <v>24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51"/>
      <c r="S49" s="42">
        <v>38</v>
      </c>
      <c r="T49" s="43">
        <f>G80</f>
        <v>0</v>
      </c>
    </row>
    <row r="50" spans="2:20" ht="15.75" thickBot="1">
      <c r="B50" s="50"/>
      <c r="C50" s="27"/>
      <c r="D50" s="13" t="s">
        <v>46</v>
      </c>
      <c r="E50" s="2"/>
      <c r="F50" s="2"/>
      <c r="G50" s="2"/>
      <c r="H50" s="2"/>
      <c r="I50" s="2"/>
      <c r="J50" s="27"/>
      <c r="K50" s="13" t="s">
        <v>56</v>
      </c>
      <c r="L50" s="2"/>
      <c r="M50" s="2"/>
      <c r="N50" s="2"/>
      <c r="O50" s="2"/>
      <c r="P50" s="2"/>
      <c r="Q50" s="51"/>
      <c r="S50" s="42">
        <v>39</v>
      </c>
      <c r="T50" s="43">
        <f>D83</f>
        <v>0</v>
      </c>
    </row>
    <row r="51" spans="2:20" ht="14.25">
      <c r="B51" s="50"/>
      <c r="C51" s="2"/>
      <c r="D51" s="71" t="s">
        <v>57</v>
      </c>
      <c r="E51" s="71"/>
      <c r="F51" s="71"/>
      <c r="G51" s="92">
        <f>IF($C$50="","",IF($C$50="x",IF(F30="","",F30)))</f>
      </c>
      <c r="H51" s="92"/>
      <c r="I51" s="92"/>
      <c r="J51" s="92"/>
      <c r="K51" s="92"/>
      <c r="L51" s="92"/>
      <c r="M51" s="92"/>
      <c r="N51" s="92"/>
      <c r="O51" s="92"/>
      <c r="P51" s="92"/>
      <c r="Q51" s="51"/>
      <c r="S51" s="42">
        <v>40</v>
      </c>
      <c r="T51" s="43">
        <f>F84</f>
        <v>0</v>
      </c>
    </row>
    <row r="52" spans="2:20" ht="14.25">
      <c r="B52" s="50"/>
      <c r="C52" s="2"/>
      <c r="D52" s="2"/>
      <c r="E52" s="2"/>
      <c r="F52" s="2"/>
      <c r="G52" s="84">
        <f>IF($C$50="","",IF($C$50="x",IF(F31="","",F31)))</f>
      </c>
      <c r="H52" s="84"/>
      <c r="I52" s="84"/>
      <c r="J52" s="84"/>
      <c r="K52" s="84"/>
      <c r="L52" s="84"/>
      <c r="M52" s="84"/>
      <c r="N52" s="84"/>
      <c r="O52" s="84"/>
      <c r="P52" s="84"/>
      <c r="Q52" s="51"/>
      <c r="S52" s="42">
        <v>41</v>
      </c>
      <c r="T52" s="45">
        <f>F85</f>
        <v>0</v>
      </c>
    </row>
    <row r="53" spans="2:20" ht="14.25">
      <c r="B53" s="50"/>
      <c r="C53" s="2"/>
      <c r="D53" s="2"/>
      <c r="E53" s="2"/>
      <c r="F53" s="2"/>
      <c r="G53" s="84">
        <f>IF($C$50="","",IF($C$50="x",IF(F32="","",F32)))</f>
      </c>
      <c r="H53" s="84"/>
      <c r="I53" s="84"/>
      <c r="J53" s="84"/>
      <c r="K53" s="84"/>
      <c r="L53" s="84"/>
      <c r="M53" s="84"/>
      <c r="N53" s="84"/>
      <c r="O53" s="84"/>
      <c r="P53" s="84"/>
      <c r="Q53" s="51"/>
      <c r="S53" s="42">
        <v>42</v>
      </c>
      <c r="T53" s="43">
        <f>D87</f>
        <v>0</v>
      </c>
    </row>
    <row r="54" spans="2:20" ht="14.25">
      <c r="B54" s="50"/>
      <c r="C54" s="2"/>
      <c r="D54" s="2"/>
      <c r="E54" s="2"/>
      <c r="F54" s="2"/>
      <c r="G54" s="84">
        <f>IF($C$50="","",IF($C$50="x",IF(F33="","",F33)))</f>
      </c>
      <c r="H54" s="84"/>
      <c r="I54" s="84"/>
      <c r="J54" s="84"/>
      <c r="K54" s="84"/>
      <c r="L54" s="84"/>
      <c r="M54" s="84"/>
      <c r="N54" s="84"/>
      <c r="O54" s="84"/>
      <c r="P54" s="84"/>
      <c r="Q54" s="51"/>
      <c r="S54" s="42">
        <v>43</v>
      </c>
      <c r="T54" s="43">
        <f>F88</f>
        <v>0</v>
      </c>
    </row>
    <row r="55" spans="2:17" ht="14.25">
      <c r="B55" s="50"/>
      <c r="C55" s="2"/>
      <c r="D55" s="2"/>
      <c r="E55" s="2"/>
      <c r="F55" s="7" t="s">
        <v>78</v>
      </c>
      <c r="G55" s="84">
        <f>IF($C$50="","",IF($C$50="x",IF(F35="","",F35)))</f>
      </c>
      <c r="H55" s="84"/>
      <c r="I55" s="84"/>
      <c r="J55" s="84"/>
      <c r="K55" s="11"/>
      <c r="L55" s="11"/>
      <c r="M55" s="11"/>
      <c r="N55" s="11"/>
      <c r="O55" s="2"/>
      <c r="P55" s="2"/>
      <c r="Q55" s="51"/>
    </row>
    <row r="56" spans="2:20" ht="14.25">
      <c r="B56" s="50"/>
      <c r="C56" s="2"/>
      <c r="D56" s="2"/>
      <c r="E56" s="2"/>
      <c r="F56" s="7" t="s">
        <v>77</v>
      </c>
      <c r="G56" s="84">
        <f>IF($C$50="","",IF($C$50="x",IF(F37="","",F37)))</f>
      </c>
      <c r="H56" s="84"/>
      <c r="I56" s="84"/>
      <c r="J56" s="84"/>
      <c r="K56" s="2"/>
      <c r="L56" s="2"/>
      <c r="M56" s="2"/>
      <c r="N56" s="2"/>
      <c r="O56" s="2"/>
      <c r="P56" s="2"/>
      <c r="Q56" s="51"/>
      <c r="S56" s="42">
        <v>44</v>
      </c>
      <c r="T56" s="43">
        <f>F89</f>
        <v>0</v>
      </c>
    </row>
    <row r="57" spans="2:17" ht="14.25">
      <c r="B57" s="50"/>
      <c r="C57" s="2"/>
      <c r="D57" s="2"/>
      <c r="E57" s="2"/>
      <c r="F57" s="7" t="s">
        <v>4</v>
      </c>
      <c r="G57" s="84">
        <f>IF($C$50="","",IF($C$50="x",IF(F39="","",F39)))</f>
      </c>
      <c r="H57" s="84"/>
      <c r="I57" s="84"/>
      <c r="J57" s="84"/>
      <c r="K57" s="2"/>
      <c r="L57" s="2"/>
      <c r="M57" s="2"/>
      <c r="N57" s="2"/>
      <c r="O57" s="2"/>
      <c r="P57" s="2"/>
      <c r="Q57" s="51"/>
    </row>
    <row r="58" spans="2:17" ht="14.25">
      <c r="B58" s="50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51"/>
    </row>
    <row r="59" spans="2:17" ht="15.75" thickBot="1">
      <c r="B59" s="50"/>
      <c r="C59" s="8" t="s">
        <v>13</v>
      </c>
      <c r="D59" s="6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51"/>
    </row>
    <row r="60" spans="2:17" ht="15" thickTop="1">
      <c r="B60" s="50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51"/>
    </row>
    <row r="61" spans="2:17" ht="15">
      <c r="B61" s="50"/>
      <c r="C61" s="81" t="s">
        <v>11</v>
      </c>
      <c r="D61" s="81"/>
      <c r="E61" s="8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51"/>
    </row>
    <row r="62" spans="2:17" ht="15">
      <c r="B62" s="52"/>
      <c r="C62" s="24" t="s">
        <v>67</v>
      </c>
      <c r="D62" s="24"/>
      <c r="E62" s="24"/>
      <c r="F62" s="24"/>
      <c r="G62" s="24"/>
      <c r="H62" s="24"/>
      <c r="I62" s="24"/>
      <c r="J62" s="24"/>
      <c r="K62" s="24"/>
      <c r="L62" s="13"/>
      <c r="M62" s="13"/>
      <c r="N62" s="2"/>
      <c r="O62" s="2"/>
      <c r="P62" s="2"/>
      <c r="Q62" s="51"/>
    </row>
    <row r="63" spans="2:17" ht="15">
      <c r="B63" s="52"/>
      <c r="C63" s="24" t="s">
        <v>50</v>
      </c>
      <c r="D63" s="24"/>
      <c r="E63" s="24"/>
      <c r="F63" s="24"/>
      <c r="G63" s="24"/>
      <c r="H63" s="24"/>
      <c r="I63" s="24"/>
      <c r="J63" s="24"/>
      <c r="K63" s="24"/>
      <c r="L63" s="13"/>
      <c r="M63" s="13"/>
      <c r="N63" s="2"/>
      <c r="O63" s="2"/>
      <c r="P63" s="2"/>
      <c r="Q63" s="51"/>
    </row>
    <row r="64" spans="2:17" ht="14.25">
      <c r="B64" s="5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51"/>
    </row>
    <row r="65" spans="2:17" ht="15">
      <c r="B65" s="50"/>
      <c r="C65" s="81" t="s">
        <v>12</v>
      </c>
      <c r="D65" s="82"/>
      <c r="E65" s="22" t="s">
        <v>7</v>
      </c>
      <c r="F65" s="75" t="s">
        <v>160</v>
      </c>
      <c r="G65" s="75"/>
      <c r="H65" s="39"/>
      <c r="I65" s="2" t="s">
        <v>162</v>
      </c>
      <c r="J65" s="2"/>
      <c r="K65" s="2"/>
      <c r="L65" s="2"/>
      <c r="M65" s="2"/>
      <c r="N65" s="2"/>
      <c r="O65" s="2"/>
      <c r="P65" s="2"/>
      <c r="Q65" s="51"/>
    </row>
    <row r="66" spans="1:20" s="15" customFormat="1" ht="6" customHeight="1">
      <c r="A66" s="20"/>
      <c r="B66" s="53"/>
      <c r="C66" s="16"/>
      <c r="D66" s="17"/>
      <c r="E66" s="14"/>
      <c r="F66" s="18"/>
      <c r="G66" s="18"/>
      <c r="H66" s="18"/>
      <c r="I66" s="17"/>
      <c r="J66" s="17"/>
      <c r="K66" s="17"/>
      <c r="L66" s="17"/>
      <c r="M66" s="17"/>
      <c r="N66" s="17"/>
      <c r="O66" s="17"/>
      <c r="P66" s="17"/>
      <c r="Q66" s="54"/>
      <c r="S66" s="42"/>
      <c r="T66" s="43"/>
    </row>
    <row r="67" spans="2:20" ht="15">
      <c r="B67" s="50"/>
      <c r="C67" s="2"/>
      <c r="D67" s="2"/>
      <c r="E67" s="81" t="s">
        <v>61</v>
      </c>
      <c r="F67" s="81"/>
      <c r="G67" s="70"/>
      <c r="H67" s="70"/>
      <c r="I67" s="70"/>
      <c r="J67" s="2" t="s">
        <v>60</v>
      </c>
      <c r="K67" s="2"/>
      <c r="L67" s="2"/>
      <c r="M67" s="2"/>
      <c r="N67" s="2"/>
      <c r="O67" s="2"/>
      <c r="P67" s="2"/>
      <c r="Q67" s="51"/>
      <c r="T67" s="46"/>
    </row>
    <row r="68" spans="2:17" ht="6.75" customHeight="1">
      <c r="B68" s="50"/>
      <c r="C68" s="2"/>
      <c r="D68" s="2"/>
      <c r="E68" s="2"/>
      <c r="F68" s="2"/>
      <c r="G68" s="2"/>
      <c r="H68" s="4"/>
      <c r="I68" s="4"/>
      <c r="J68" s="2"/>
      <c r="K68" s="2"/>
      <c r="L68" s="2"/>
      <c r="M68" s="2"/>
      <c r="N68" s="2"/>
      <c r="O68" s="2"/>
      <c r="P68" s="2"/>
      <c r="Q68" s="51"/>
    </row>
    <row r="69" spans="2:17" ht="15">
      <c r="B69" s="50"/>
      <c r="C69" s="2"/>
      <c r="D69" s="2"/>
      <c r="E69" s="81" t="s">
        <v>8</v>
      </c>
      <c r="F69" s="81"/>
      <c r="G69" s="13" t="s">
        <v>9</v>
      </c>
      <c r="H69" s="70"/>
      <c r="I69" s="70"/>
      <c r="J69" s="70"/>
      <c r="K69" s="2" t="s">
        <v>155</v>
      </c>
      <c r="L69" s="2"/>
      <c r="M69" s="2"/>
      <c r="N69" s="2"/>
      <c r="O69" s="2"/>
      <c r="P69" s="2"/>
      <c r="Q69" s="51"/>
    </row>
    <row r="70" spans="2:17" ht="15">
      <c r="B70" s="50"/>
      <c r="C70" s="2"/>
      <c r="D70" s="2"/>
      <c r="E70" s="2"/>
      <c r="F70" s="2"/>
      <c r="G70" s="13" t="s">
        <v>10</v>
      </c>
      <c r="H70" s="68"/>
      <c r="I70" s="68"/>
      <c r="J70" s="68"/>
      <c r="K70" s="2" t="s">
        <v>72</v>
      </c>
      <c r="L70" s="2"/>
      <c r="M70" s="2"/>
      <c r="N70" s="2"/>
      <c r="O70" s="2"/>
      <c r="P70" s="2"/>
      <c r="Q70" s="51"/>
    </row>
    <row r="71" spans="2:17" ht="14.25">
      <c r="B71" s="50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51"/>
    </row>
    <row r="72" spans="2:17" ht="15">
      <c r="B72" s="50"/>
      <c r="C72" s="81" t="s">
        <v>58</v>
      </c>
      <c r="D72" s="82"/>
      <c r="E72" s="22" t="s">
        <v>7</v>
      </c>
      <c r="F72" s="75" t="s">
        <v>161</v>
      </c>
      <c r="G72" s="75"/>
      <c r="H72" s="39"/>
      <c r="I72" s="2" t="s">
        <v>162</v>
      </c>
      <c r="J72" s="2"/>
      <c r="K72" s="2"/>
      <c r="L72" s="2"/>
      <c r="M72" s="2"/>
      <c r="N72" s="2"/>
      <c r="O72" s="2"/>
      <c r="P72" s="2"/>
      <c r="Q72" s="51"/>
    </row>
    <row r="73" spans="1:20" s="15" customFormat="1" ht="6" customHeight="1">
      <c r="A73" s="20"/>
      <c r="B73" s="53"/>
      <c r="C73" s="16"/>
      <c r="D73" s="17"/>
      <c r="E73" s="14"/>
      <c r="F73" s="18"/>
      <c r="G73" s="18"/>
      <c r="H73" s="18"/>
      <c r="I73" s="17"/>
      <c r="J73" s="17"/>
      <c r="K73" s="17"/>
      <c r="L73" s="17"/>
      <c r="M73" s="17"/>
      <c r="N73" s="17"/>
      <c r="O73" s="17"/>
      <c r="P73" s="17"/>
      <c r="Q73" s="54"/>
      <c r="S73" s="42"/>
      <c r="T73" s="43"/>
    </row>
    <row r="74" spans="2:20" ht="15">
      <c r="B74" s="50"/>
      <c r="C74" s="2"/>
      <c r="D74" s="2"/>
      <c r="E74" s="81" t="s">
        <v>61</v>
      </c>
      <c r="F74" s="81"/>
      <c r="G74" s="70"/>
      <c r="H74" s="70"/>
      <c r="I74" s="70"/>
      <c r="J74" s="2" t="s">
        <v>62</v>
      </c>
      <c r="K74" s="2"/>
      <c r="L74" s="2"/>
      <c r="M74" s="2"/>
      <c r="N74" s="2"/>
      <c r="O74" s="2"/>
      <c r="P74" s="2"/>
      <c r="Q74" s="51"/>
      <c r="T74" s="46"/>
    </row>
    <row r="75" spans="2:17" ht="6.75" customHeight="1">
      <c r="B75" s="50"/>
      <c r="C75" s="2"/>
      <c r="D75" s="2"/>
      <c r="E75" s="2"/>
      <c r="F75" s="2"/>
      <c r="G75" s="2"/>
      <c r="H75" s="4"/>
      <c r="I75" s="4"/>
      <c r="J75" s="2"/>
      <c r="K75" s="2"/>
      <c r="L75" s="2"/>
      <c r="M75" s="2"/>
      <c r="N75" s="2"/>
      <c r="O75" s="2"/>
      <c r="P75" s="2"/>
      <c r="Q75" s="51"/>
    </row>
    <row r="76" spans="2:17" ht="15">
      <c r="B76" s="50"/>
      <c r="C76" s="2"/>
      <c r="D76" s="2"/>
      <c r="E76" s="81" t="s">
        <v>8</v>
      </c>
      <c r="F76" s="81"/>
      <c r="G76" s="13" t="s">
        <v>9</v>
      </c>
      <c r="H76" s="70"/>
      <c r="I76" s="70"/>
      <c r="J76" s="70"/>
      <c r="K76" s="2" t="s">
        <v>72</v>
      </c>
      <c r="L76" s="2"/>
      <c r="M76" s="2"/>
      <c r="N76" s="2"/>
      <c r="O76" s="2"/>
      <c r="P76" s="2"/>
      <c r="Q76" s="51"/>
    </row>
    <row r="77" spans="2:17" ht="15">
      <c r="B77" s="50"/>
      <c r="C77" s="2"/>
      <c r="D77" s="2"/>
      <c r="E77" s="2"/>
      <c r="F77" s="2"/>
      <c r="G77" s="13" t="s">
        <v>10</v>
      </c>
      <c r="H77" s="68"/>
      <c r="I77" s="68"/>
      <c r="J77" s="68"/>
      <c r="K77" s="2" t="s">
        <v>155</v>
      </c>
      <c r="L77" s="2"/>
      <c r="M77" s="2"/>
      <c r="N77" s="2"/>
      <c r="O77" s="2"/>
      <c r="P77" s="2"/>
      <c r="Q77" s="51"/>
    </row>
    <row r="78" spans="2:17" ht="14.25">
      <c r="B78" s="50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51"/>
    </row>
    <row r="79" spans="2:17" ht="15">
      <c r="B79" s="50"/>
      <c r="C79" s="81" t="s">
        <v>45</v>
      </c>
      <c r="D79" s="81"/>
      <c r="E79" s="81"/>
      <c r="F79" s="81"/>
      <c r="G79" s="89">
        <f>IF(H65="","",H72-H65+1)</f>
      </c>
      <c r="H79" s="89"/>
      <c r="I79" s="13" t="s">
        <v>6</v>
      </c>
      <c r="J79" s="2"/>
      <c r="K79" s="2"/>
      <c r="L79" s="2"/>
      <c r="M79" s="2"/>
      <c r="N79" s="2"/>
      <c r="O79" s="2"/>
      <c r="P79" s="2"/>
      <c r="Q79" s="51"/>
    </row>
    <row r="80" spans="2:17" ht="15">
      <c r="B80" s="50"/>
      <c r="C80" s="22"/>
      <c r="D80" s="22"/>
      <c r="E80" s="22"/>
      <c r="F80" s="22"/>
      <c r="G80" s="36"/>
      <c r="H80" s="36"/>
      <c r="I80" s="13"/>
      <c r="J80" s="2"/>
      <c r="K80" s="2"/>
      <c r="L80" s="2"/>
      <c r="M80" s="2"/>
      <c r="N80" s="2"/>
      <c r="O80" s="2"/>
      <c r="P80" s="2"/>
      <c r="Q80" s="51"/>
    </row>
    <row r="81" spans="2:17" ht="15">
      <c r="B81" s="50"/>
      <c r="C81" s="13" t="s">
        <v>48</v>
      </c>
      <c r="D81" s="13"/>
      <c r="E81" s="13"/>
      <c r="F81" s="13"/>
      <c r="G81" s="2"/>
      <c r="H81" s="2"/>
      <c r="I81" s="2"/>
      <c r="J81" s="2"/>
      <c r="K81" s="2"/>
      <c r="L81" s="2"/>
      <c r="M81" s="2"/>
      <c r="N81" s="2"/>
      <c r="O81" s="2"/>
      <c r="P81" s="2"/>
      <c r="Q81" s="51"/>
    </row>
    <row r="82" spans="2:17" ht="15">
      <c r="B82" s="50"/>
      <c r="C82" s="25" t="s">
        <v>27</v>
      </c>
      <c r="D82" s="70"/>
      <c r="E82" s="70"/>
      <c r="F82" s="70"/>
      <c r="G82" s="70"/>
      <c r="H82" s="70"/>
      <c r="I82" s="70"/>
      <c r="J82" s="28"/>
      <c r="K82" s="28"/>
      <c r="L82" s="28"/>
      <c r="M82" s="28"/>
      <c r="N82" s="28"/>
      <c r="O82" s="28"/>
      <c r="P82" s="2"/>
      <c r="Q82" s="51"/>
    </row>
    <row r="83" spans="2:17" ht="14.25">
      <c r="B83" s="50"/>
      <c r="C83" s="2"/>
      <c r="D83" s="2"/>
      <c r="E83" s="7" t="s">
        <v>5</v>
      </c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2"/>
      <c r="Q83" s="51"/>
    </row>
    <row r="84" spans="2:17" ht="14.25">
      <c r="B84" s="50"/>
      <c r="C84" s="2"/>
      <c r="D84" s="71" t="s">
        <v>49</v>
      </c>
      <c r="E84" s="71"/>
      <c r="F84" s="72"/>
      <c r="G84" s="72"/>
      <c r="H84" s="72"/>
      <c r="I84" s="72"/>
      <c r="J84" s="14"/>
      <c r="K84" s="14"/>
      <c r="L84" s="14"/>
      <c r="M84" s="14"/>
      <c r="N84" s="14"/>
      <c r="O84" s="14"/>
      <c r="P84" s="2"/>
      <c r="Q84" s="51"/>
    </row>
    <row r="85" spans="2:17" ht="9.75" customHeight="1">
      <c r="B85" s="50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51"/>
    </row>
    <row r="86" spans="2:17" ht="15">
      <c r="B86" s="50"/>
      <c r="C86" s="25" t="s">
        <v>28</v>
      </c>
      <c r="D86" s="70"/>
      <c r="E86" s="70"/>
      <c r="F86" s="70"/>
      <c r="G86" s="70"/>
      <c r="H86" s="70"/>
      <c r="I86" s="70"/>
      <c r="J86" s="2"/>
      <c r="K86" s="2"/>
      <c r="L86" s="2"/>
      <c r="M86" s="2"/>
      <c r="N86" s="2"/>
      <c r="O86" s="2"/>
      <c r="P86" s="2"/>
      <c r="Q86" s="51"/>
    </row>
    <row r="87" spans="2:17" ht="14.25">
      <c r="B87" s="50"/>
      <c r="C87" s="2"/>
      <c r="D87" s="2"/>
      <c r="E87" s="7" t="s">
        <v>5</v>
      </c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2"/>
      <c r="Q87" s="51"/>
    </row>
    <row r="88" spans="2:17" ht="14.25">
      <c r="B88" s="50"/>
      <c r="C88" s="2"/>
      <c r="D88" s="71" t="s">
        <v>49</v>
      </c>
      <c r="E88" s="71"/>
      <c r="F88" s="72"/>
      <c r="G88" s="72"/>
      <c r="H88" s="72"/>
      <c r="I88" s="72"/>
      <c r="J88" s="14"/>
      <c r="K88" s="14"/>
      <c r="L88" s="14"/>
      <c r="M88" s="14"/>
      <c r="N88" s="14"/>
      <c r="O88" s="14"/>
      <c r="P88" s="2"/>
      <c r="Q88" s="51"/>
    </row>
    <row r="89" spans="2:17" ht="14.25">
      <c r="B89" s="50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51"/>
    </row>
    <row r="90" spans="2:17" ht="15">
      <c r="B90" s="50"/>
      <c r="C90" s="13" t="s">
        <v>51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51"/>
    </row>
    <row r="91" spans="2:17" ht="14.25">
      <c r="B91" s="50"/>
      <c r="C91" s="2" t="s">
        <v>63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51"/>
    </row>
    <row r="92" spans="2:17" ht="6.75" customHeight="1">
      <c r="B92" s="50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51"/>
    </row>
    <row r="93" spans="1:20" s="5" customFormat="1" ht="14.25">
      <c r="A93" s="21"/>
      <c r="B93" s="55"/>
      <c r="C93" s="31"/>
      <c r="D93" s="76" t="s">
        <v>26</v>
      </c>
      <c r="E93" s="76"/>
      <c r="F93" s="76" t="s">
        <v>52</v>
      </c>
      <c r="G93" s="76"/>
      <c r="H93" s="76"/>
      <c r="I93" s="76"/>
      <c r="J93" s="76"/>
      <c r="K93" s="76"/>
      <c r="L93" s="76"/>
      <c r="M93" s="28"/>
      <c r="N93" s="28"/>
      <c r="O93" s="3"/>
      <c r="P93" s="3"/>
      <c r="Q93" s="56"/>
      <c r="S93" s="42"/>
      <c r="T93" s="43"/>
    </row>
    <row r="94" spans="2:19" ht="14.25">
      <c r="B94" s="50"/>
      <c r="C94" s="31"/>
      <c r="D94" s="73">
        <f>H65</f>
        <v>0</v>
      </c>
      <c r="E94" s="74"/>
      <c r="F94" s="29" t="s">
        <v>29</v>
      </c>
      <c r="G94" s="30"/>
      <c r="H94" s="67">
        <f>IF(G94=1,D82,IF(G94=2,D86,""))</f>
      </c>
      <c r="I94" s="67"/>
      <c r="J94" s="67"/>
      <c r="K94" s="67"/>
      <c r="L94" s="67"/>
      <c r="M94" s="28"/>
      <c r="N94" s="28"/>
      <c r="O94" s="2"/>
      <c r="P94" s="2"/>
      <c r="Q94" s="51"/>
      <c r="S94" s="47"/>
    </row>
    <row r="95" spans="2:17" ht="14.25">
      <c r="B95" s="50"/>
      <c r="C95" s="31"/>
      <c r="D95" s="73">
        <f aca="true" t="shared" si="0" ref="D95:D100">D94+1</f>
        <v>1</v>
      </c>
      <c r="E95" s="74"/>
      <c r="F95" s="9" t="s">
        <v>29</v>
      </c>
      <c r="G95" s="23"/>
      <c r="H95" s="67">
        <f>IF(G95=1,D82,IF(G95=2,D86,""))</f>
      </c>
      <c r="I95" s="67"/>
      <c r="J95" s="67"/>
      <c r="K95" s="67"/>
      <c r="L95" s="67"/>
      <c r="M95" s="28"/>
      <c r="N95" s="28"/>
      <c r="O95" s="2"/>
      <c r="P95" s="2"/>
      <c r="Q95" s="51"/>
    </row>
    <row r="96" spans="2:17" ht="14.25">
      <c r="B96" s="50"/>
      <c r="C96" s="31"/>
      <c r="D96" s="73">
        <f t="shared" si="0"/>
        <v>2</v>
      </c>
      <c r="E96" s="74"/>
      <c r="F96" s="9" t="s">
        <v>29</v>
      </c>
      <c r="G96" s="23"/>
      <c r="H96" s="67">
        <f>IF(G96=1,D82,IF(G96=2,D86,""))</f>
      </c>
      <c r="I96" s="67"/>
      <c r="J96" s="67"/>
      <c r="K96" s="67"/>
      <c r="L96" s="67"/>
      <c r="M96" s="28"/>
      <c r="N96" s="28"/>
      <c r="O96" s="2"/>
      <c r="P96" s="2"/>
      <c r="Q96" s="51"/>
    </row>
    <row r="97" spans="2:17" ht="14.25">
      <c r="B97" s="50"/>
      <c r="C97" s="31"/>
      <c r="D97" s="73">
        <f t="shared" si="0"/>
        <v>3</v>
      </c>
      <c r="E97" s="74"/>
      <c r="F97" s="9" t="s">
        <v>29</v>
      </c>
      <c r="G97" s="23"/>
      <c r="H97" s="67">
        <f>IF(G97=1,D82,IF(G97=2,D86,""))</f>
      </c>
      <c r="I97" s="67"/>
      <c r="J97" s="67"/>
      <c r="K97" s="67"/>
      <c r="L97" s="67"/>
      <c r="M97" s="28"/>
      <c r="N97" s="28"/>
      <c r="O97" s="2"/>
      <c r="P97" s="2"/>
      <c r="Q97" s="51"/>
    </row>
    <row r="98" spans="2:17" ht="14.25">
      <c r="B98" s="50"/>
      <c r="C98" s="31"/>
      <c r="D98" s="73">
        <f t="shared" si="0"/>
        <v>4</v>
      </c>
      <c r="E98" s="74"/>
      <c r="F98" s="9" t="s">
        <v>29</v>
      </c>
      <c r="G98" s="23"/>
      <c r="H98" s="67">
        <f>IF(G98=1,D82,IF(G98=2,D86,""))</f>
      </c>
      <c r="I98" s="67"/>
      <c r="J98" s="67"/>
      <c r="K98" s="67"/>
      <c r="L98" s="67"/>
      <c r="M98" s="28"/>
      <c r="N98" s="28"/>
      <c r="O98" s="2"/>
      <c r="P98" s="2"/>
      <c r="Q98" s="51"/>
    </row>
    <row r="99" spans="2:17" ht="14.25">
      <c r="B99" s="50"/>
      <c r="C99" s="31"/>
      <c r="D99" s="73">
        <f t="shared" si="0"/>
        <v>5</v>
      </c>
      <c r="E99" s="74"/>
      <c r="F99" s="9" t="s">
        <v>29</v>
      </c>
      <c r="G99" s="23"/>
      <c r="H99" s="67">
        <f>IF(G99=1,D82,IF(G99=2,D86,""))</f>
      </c>
      <c r="I99" s="67"/>
      <c r="J99" s="67"/>
      <c r="K99" s="67"/>
      <c r="L99" s="67"/>
      <c r="M99" s="28"/>
      <c r="N99" s="28"/>
      <c r="O99" s="2"/>
      <c r="P99" s="2"/>
      <c r="Q99" s="51"/>
    </row>
    <row r="100" spans="2:17" ht="14.25">
      <c r="B100" s="50"/>
      <c r="C100" s="31"/>
      <c r="D100" s="73">
        <f t="shared" si="0"/>
        <v>6</v>
      </c>
      <c r="E100" s="74"/>
      <c r="F100" s="9" t="s">
        <v>29</v>
      </c>
      <c r="G100" s="23"/>
      <c r="H100" s="67">
        <f>IF(G100=1,D82,IF(G100=2,D86,""))</f>
      </c>
      <c r="I100" s="67"/>
      <c r="J100" s="67"/>
      <c r="K100" s="67"/>
      <c r="L100" s="67"/>
      <c r="M100" s="28"/>
      <c r="N100" s="28"/>
      <c r="O100" s="2"/>
      <c r="P100" s="2"/>
      <c r="Q100" s="51"/>
    </row>
    <row r="101" spans="2:17" ht="14.25">
      <c r="B101" s="50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51"/>
    </row>
    <row r="102" spans="2:17" ht="14.25">
      <c r="B102" s="50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51"/>
    </row>
    <row r="103" spans="2:17" ht="15">
      <c r="B103" s="50"/>
      <c r="C103" s="13" t="s">
        <v>69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51"/>
    </row>
    <row r="104" spans="2:17" ht="15">
      <c r="B104" s="50"/>
      <c r="C104" s="13" t="s">
        <v>71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51"/>
    </row>
    <row r="105" spans="2:17" ht="10.5" customHeight="1" thickBot="1">
      <c r="B105" s="57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9"/>
    </row>
    <row r="106" ht="6.75" customHeight="1" thickTop="1"/>
  </sheetData>
  <sheetProtection/>
  <mergeCells count="92">
    <mergeCell ref="J18:N18"/>
    <mergeCell ref="F8:H8"/>
    <mergeCell ref="F9:H9"/>
    <mergeCell ref="G56:J56"/>
    <mergeCell ref="F28:P28"/>
    <mergeCell ref="G51:P51"/>
    <mergeCell ref="G52:P52"/>
    <mergeCell ref="J20:N20"/>
    <mergeCell ref="D51:F51"/>
    <mergeCell ref="G55:J55"/>
    <mergeCell ref="C26:E26"/>
    <mergeCell ref="C31:E33"/>
    <mergeCell ref="F20:I20"/>
    <mergeCell ref="F22:G22"/>
    <mergeCell ref="F32:P32"/>
    <mergeCell ref="F33:P33"/>
    <mergeCell ref="F31:P31"/>
    <mergeCell ref="C24:H24"/>
    <mergeCell ref="C22:D22"/>
    <mergeCell ref="D98:E98"/>
    <mergeCell ref="J45:N45"/>
    <mergeCell ref="G53:P53"/>
    <mergeCell ref="C39:E39"/>
    <mergeCell ref="D99:E99"/>
    <mergeCell ref="D97:E97"/>
    <mergeCell ref="H69:J69"/>
    <mergeCell ref="C79:F79"/>
    <mergeCell ref="E67:F67"/>
    <mergeCell ref="E69:F69"/>
    <mergeCell ref="F30:P30"/>
    <mergeCell ref="D95:E95"/>
    <mergeCell ref="D96:E96"/>
    <mergeCell ref="D93:E93"/>
    <mergeCell ref="D94:E94"/>
    <mergeCell ref="C65:D65"/>
    <mergeCell ref="G79:H79"/>
    <mergeCell ref="I24:K24"/>
    <mergeCell ref="P3:Q3"/>
    <mergeCell ref="F11:G11"/>
    <mergeCell ref="F39:J39"/>
    <mergeCell ref="F40:J40"/>
    <mergeCell ref="F26:P26"/>
    <mergeCell ref="J19:N19"/>
    <mergeCell ref="J14:N14"/>
    <mergeCell ref="J15:N15"/>
    <mergeCell ref="J16:N16"/>
    <mergeCell ref="G67:I67"/>
    <mergeCell ref="C11:E11"/>
    <mergeCell ref="D88:E88"/>
    <mergeCell ref="F88:I88"/>
    <mergeCell ref="H95:L95"/>
    <mergeCell ref="G74:I74"/>
    <mergeCell ref="G57:J57"/>
    <mergeCell ref="C41:E41"/>
    <mergeCell ref="C40:E40"/>
    <mergeCell ref="F65:G65"/>
    <mergeCell ref="C28:E28"/>
    <mergeCell ref="F19:I19"/>
    <mergeCell ref="C35:E35"/>
    <mergeCell ref="G54:P54"/>
    <mergeCell ref="D82:I82"/>
    <mergeCell ref="H77:J77"/>
    <mergeCell ref="H76:J76"/>
    <mergeCell ref="E74:F74"/>
    <mergeCell ref="E76:F76"/>
    <mergeCell ref="C61:E61"/>
    <mergeCell ref="F83:O83"/>
    <mergeCell ref="B2:Q2"/>
    <mergeCell ref="C72:D72"/>
    <mergeCell ref="F14:I14"/>
    <mergeCell ref="F15:I15"/>
    <mergeCell ref="F16:I16"/>
    <mergeCell ref="C37:E37"/>
    <mergeCell ref="C30:E30"/>
    <mergeCell ref="C8:E8"/>
    <mergeCell ref="C9:E9"/>
    <mergeCell ref="H99:L99"/>
    <mergeCell ref="F93:L93"/>
    <mergeCell ref="H94:L94"/>
    <mergeCell ref="H97:L97"/>
    <mergeCell ref="H96:L96"/>
    <mergeCell ref="F87:O87"/>
    <mergeCell ref="H100:L100"/>
    <mergeCell ref="H98:L98"/>
    <mergeCell ref="H70:J70"/>
    <mergeCell ref="F41:J41"/>
    <mergeCell ref="J44:N44"/>
    <mergeCell ref="D86:I86"/>
    <mergeCell ref="D84:E84"/>
    <mergeCell ref="F84:I84"/>
    <mergeCell ref="D100:E100"/>
    <mergeCell ref="F72:G72"/>
  </mergeCells>
  <conditionalFormatting sqref="C50 F83:F84 G74 H65 D82 G67 F65 H72 F72 J50 G79 H69:H70 H76:H77">
    <cfRule type="cellIs" priority="3" dxfId="0" operator="equal" stopIfTrue="1">
      <formula>""</formula>
    </cfRule>
  </conditionalFormatting>
  <conditionalFormatting sqref="F28 F26 I24 N24 F22 J44 F11 F30:F33 F37 F8:F9 J14:J15 F39:F41">
    <cfRule type="cellIs" priority="4" dxfId="0" operator="equal" stopIfTrue="1">
      <formula>""</formula>
    </cfRule>
  </conditionalFormatting>
  <conditionalFormatting sqref="F35">
    <cfRule type="cellIs" priority="2" dxfId="0" operator="equal" stopIfTrue="1">
      <formula>""</formula>
    </cfRule>
  </conditionalFormatting>
  <conditionalFormatting sqref="J45">
    <cfRule type="cellIs" priority="1" dxfId="0" operator="equal" stopIfTrue="1">
      <formula>""</formula>
    </cfRule>
  </conditionalFormatting>
  <dataValidations count="4">
    <dataValidation type="list" allowBlank="1" showInputMessage="1" showErrorMessage="1" sqref="C50 J50">
      <formula1>"x"</formula1>
    </dataValidation>
    <dataValidation type="list" allowBlank="1" showInputMessage="1" showErrorMessage="1" sqref="G94:G100">
      <formula1>"1, 2"</formula1>
    </dataValidation>
    <dataValidation type="list" allowBlank="1" showInputMessage="1" showErrorMessage="1" sqref="F11">
      <formula1>"Dr., Mr., Ms., Prof."</formula1>
    </dataValidation>
    <dataValidation type="list" allowBlank="1" showInputMessage="1" showErrorMessage="1" sqref="F22">
      <formula1>"Male, Female"</formula1>
    </dataValidation>
  </dataValidations>
  <hyperlinks>
    <hyperlink ref="E47" r:id="rId1" display="http://www.mofa.go.jp/about/emb_cons/over/index.html"/>
  </hyperlinks>
  <printOptions/>
  <pageMargins left="0.7480314960629921" right="0.7480314960629921" top="0.3937007874015748" bottom="0" header="0.5118110236220472" footer="0.5118110236220472"/>
  <pageSetup fitToHeight="1" fitToWidth="1" horizontalDpi="300" verticalDpi="300" orientation="portrait" paperSize="9" scale="58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2"/>
  <sheetViews>
    <sheetView showGridLines="0" view="pageBreakPreview" zoomScaleSheetLayoutView="100" workbookViewId="0" topLeftCell="A1">
      <selection activeCell="B18" sqref="B18"/>
    </sheetView>
  </sheetViews>
  <sheetFormatPr defaultColWidth="5.75390625" defaultRowHeight="13.5"/>
  <cols>
    <col min="1" max="1" width="5.00390625" style="0" customWidth="1"/>
  </cols>
  <sheetData>
    <row r="2" ht="14.25">
      <c r="A2" s="1" t="s">
        <v>53</v>
      </c>
    </row>
    <row r="3" spans="1:3" ht="24.75" customHeight="1" thickBot="1">
      <c r="A3" s="48" t="s">
        <v>70</v>
      </c>
      <c r="B3" s="49"/>
      <c r="C3" s="49"/>
    </row>
    <row r="4" ht="14.25" thickTop="1"/>
    <row r="5" spans="1:2" ht="14.25">
      <c r="A5" s="1" t="s">
        <v>30</v>
      </c>
      <c r="B5" s="1"/>
    </row>
    <row r="6" spans="1:2" ht="14.25">
      <c r="A6" s="1" t="s">
        <v>31</v>
      </c>
      <c r="B6" s="1"/>
    </row>
    <row r="7" spans="1:2" ht="14.25">
      <c r="A7" s="1"/>
      <c r="B7" s="1"/>
    </row>
    <row r="8" spans="1:2" ht="14.25">
      <c r="A8" s="10" t="s">
        <v>164</v>
      </c>
      <c r="B8" s="1"/>
    </row>
    <row r="9" spans="1:2" ht="14.25">
      <c r="A9" s="10" t="s">
        <v>54</v>
      </c>
      <c r="B9" s="1"/>
    </row>
    <row r="10" spans="1:2" ht="14.25">
      <c r="A10" s="1"/>
      <c r="B10" s="1"/>
    </row>
    <row r="11" spans="1:2" ht="14.25">
      <c r="A11" s="1" t="s">
        <v>32</v>
      </c>
      <c r="B11" s="1"/>
    </row>
    <row r="12" spans="1:2" ht="14.25">
      <c r="A12" s="1" t="s">
        <v>33</v>
      </c>
      <c r="B12" s="1" t="s">
        <v>34</v>
      </c>
    </row>
    <row r="13" spans="1:2" ht="14.25">
      <c r="A13" s="1" t="s">
        <v>81</v>
      </c>
      <c r="B13" s="1" t="s">
        <v>165</v>
      </c>
    </row>
    <row r="14" spans="1:2" ht="14.25">
      <c r="A14" s="1" t="s">
        <v>35</v>
      </c>
      <c r="B14" s="1" t="s">
        <v>166</v>
      </c>
    </row>
    <row r="15" spans="1:2" ht="14.25">
      <c r="A15" s="1"/>
      <c r="B15" s="1" t="s">
        <v>44</v>
      </c>
    </row>
    <row r="16" spans="1:2" ht="14.25">
      <c r="A16" s="1" t="s">
        <v>36</v>
      </c>
      <c r="B16" s="1" t="s">
        <v>37</v>
      </c>
    </row>
    <row r="17" spans="1:2" ht="14.25">
      <c r="A17" s="1" t="s">
        <v>38</v>
      </c>
      <c r="B17" s="1" t="s">
        <v>167</v>
      </c>
    </row>
    <row r="18" spans="1:2" ht="14.25">
      <c r="A18" s="1" t="s">
        <v>39</v>
      </c>
      <c r="B18" s="1" t="s">
        <v>40</v>
      </c>
    </row>
    <row r="19" spans="1:2" ht="14.25">
      <c r="A19" s="1" t="s">
        <v>41</v>
      </c>
      <c r="B19" s="1" t="s">
        <v>42</v>
      </c>
    </row>
    <row r="20" spans="1:2" ht="14.25">
      <c r="A20" s="1"/>
      <c r="B20" s="1"/>
    </row>
    <row r="21" spans="1:6" ht="14.25">
      <c r="A21" s="1" t="s">
        <v>43</v>
      </c>
      <c r="B21" s="1"/>
      <c r="C21" s="93"/>
      <c r="D21" s="93"/>
      <c r="E21" s="93"/>
      <c r="F21" s="93"/>
    </row>
    <row r="22" spans="1:2" ht="14.25">
      <c r="A22" s="1"/>
      <c r="B22" s="1"/>
    </row>
    <row r="23" spans="1:8" ht="14.25">
      <c r="A23" s="1" t="s">
        <v>47</v>
      </c>
      <c r="B23" s="1"/>
      <c r="C23" s="94"/>
      <c r="D23" s="94"/>
      <c r="E23" s="94"/>
      <c r="F23" s="94"/>
      <c r="G23" s="94"/>
      <c r="H23" s="94"/>
    </row>
    <row r="24" spans="1:2" ht="14.25">
      <c r="A24" s="1"/>
      <c r="B24" s="1"/>
    </row>
    <row r="25" spans="1:2" ht="14.25">
      <c r="A25" s="1"/>
      <c r="B25" s="1"/>
    </row>
    <row r="32" spans="1:2" ht="14.25">
      <c r="A32" s="1"/>
      <c r="B32" s="1"/>
    </row>
  </sheetData>
  <sheetProtection/>
  <mergeCells count="2">
    <mergeCell ref="C21:F21"/>
    <mergeCell ref="C23:H23"/>
  </mergeCells>
  <conditionalFormatting sqref="C23:H23 C21:F21">
    <cfRule type="cellIs" priority="1" dxfId="0" operator="equal" stopIfTrue="1">
      <formula>""</formula>
    </cfRule>
  </conditionalFormatting>
  <printOptions/>
  <pageMargins left="0.75" right="0.75" top="1" bottom="1" header="0.512" footer="0.512"/>
  <pageSetup fitToHeight="1" fitToWidth="1"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X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0" bestFit="1" customWidth="1"/>
    <col min="4" max="4" width="17.875" style="0" customWidth="1"/>
    <col min="5" max="5" width="18.375" style="0" customWidth="1"/>
    <col min="6" max="6" width="19.75390625" style="0" customWidth="1"/>
    <col min="7" max="7" width="26.125" style="0" customWidth="1"/>
    <col min="8" max="8" width="21.125" style="0" customWidth="1"/>
    <col min="10" max="10" width="9.50390625" style="0" bestFit="1" customWidth="1"/>
    <col min="61" max="61" width="11.50390625" style="0" customWidth="1"/>
    <col min="62" max="62" width="10.375" style="0" customWidth="1"/>
    <col min="64" max="64" width="9.50390625" style="0" bestFit="1" customWidth="1"/>
    <col min="74" max="74" width="9.50390625" style="0" bestFit="1" customWidth="1"/>
  </cols>
  <sheetData>
    <row r="1" spans="1:76" ht="162">
      <c r="A1" s="61" t="s">
        <v>91</v>
      </c>
      <c r="B1" s="61" t="s">
        <v>92</v>
      </c>
      <c r="C1" s="61" t="s">
        <v>93</v>
      </c>
      <c r="D1" s="62" t="s">
        <v>94</v>
      </c>
      <c r="E1" s="62" t="s">
        <v>95</v>
      </c>
      <c r="F1" s="62" t="s">
        <v>96</v>
      </c>
      <c r="G1" s="62" t="s">
        <v>97</v>
      </c>
      <c r="H1" s="62" t="s">
        <v>98</v>
      </c>
      <c r="I1" s="62" t="s">
        <v>99</v>
      </c>
      <c r="J1" s="62" t="s">
        <v>100</v>
      </c>
      <c r="K1" s="62" t="s">
        <v>101</v>
      </c>
      <c r="L1" s="62" t="s">
        <v>102</v>
      </c>
      <c r="M1" s="62" t="s">
        <v>103</v>
      </c>
      <c r="N1" s="62" t="s">
        <v>104</v>
      </c>
      <c r="O1" s="62" t="s">
        <v>105</v>
      </c>
      <c r="P1" s="62" t="s">
        <v>106</v>
      </c>
      <c r="Q1" s="62" t="s">
        <v>107</v>
      </c>
      <c r="R1" s="62" t="s">
        <v>108</v>
      </c>
      <c r="S1" s="62" t="s">
        <v>109</v>
      </c>
      <c r="T1" s="62" t="s">
        <v>110</v>
      </c>
      <c r="U1" s="62" t="s">
        <v>111</v>
      </c>
      <c r="V1" s="62" t="s">
        <v>112</v>
      </c>
      <c r="W1" s="62" t="s">
        <v>113</v>
      </c>
      <c r="X1" s="62" t="s">
        <v>114</v>
      </c>
      <c r="Y1" s="62" t="s">
        <v>115</v>
      </c>
      <c r="Z1" s="62" t="s">
        <v>116</v>
      </c>
      <c r="AA1" s="62" t="s">
        <v>117</v>
      </c>
      <c r="AB1" s="62" t="s">
        <v>118</v>
      </c>
      <c r="AC1" s="62" t="s">
        <v>119</v>
      </c>
      <c r="AD1" s="62" t="s">
        <v>120</v>
      </c>
      <c r="AE1" s="62" t="s">
        <v>108</v>
      </c>
      <c r="AF1" s="62" t="s">
        <v>109</v>
      </c>
      <c r="AG1" s="62" t="s">
        <v>110</v>
      </c>
      <c r="AH1" s="62" t="s">
        <v>121</v>
      </c>
      <c r="AI1" s="62" t="s">
        <v>122</v>
      </c>
      <c r="AJ1" s="62" t="s">
        <v>123</v>
      </c>
      <c r="AK1" s="62" t="s">
        <v>124</v>
      </c>
      <c r="AL1" s="62" t="s">
        <v>125</v>
      </c>
      <c r="AM1" s="62" t="s">
        <v>126</v>
      </c>
      <c r="AN1" s="62" t="s">
        <v>127</v>
      </c>
      <c r="AO1" s="62" t="s">
        <v>128</v>
      </c>
      <c r="AP1" s="62" t="s">
        <v>129</v>
      </c>
      <c r="AQ1" s="62" t="s">
        <v>130</v>
      </c>
      <c r="AR1" s="62" t="s">
        <v>131</v>
      </c>
      <c r="AS1" s="62" t="s">
        <v>132</v>
      </c>
      <c r="AT1" s="62" t="s">
        <v>133</v>
      </c>
      <c r="AU1" s="62" t="s">
        <v>134</v>
      </c>
      <c r="AV1" s="62" t="s">
        <v>135</v>
      </c>
      <c r="AW1" s="62" t="s">
        <v>154</v>
      </c>
      <c r="AX1" s="62" t="s">
        <v>136</v>
      </c>
      <c r="AY1" s="62" t="s">
        <v>137</v>
      </c>
      <c r="AZ1" s="62" t="s">
        <v>138</v>
      </c>
      <c r="BA1" s="62" t="s">
        <v>139</v>
      </c>
      <c r="BB1" s="62" t="s">
        <v>140</v>
      </c>
      <c r="BC1" s="62" t="s">
        <v>141</v>
      </c>
      <c r="BD1" s="62" t="s">
        <v>142</v>
      </c>
      <c r="BE1" s="63" t="s">
        <v>143</v>
      </c>
      <c r="BF1" s="63" t="s">
        <v>144</v>
      </c>
      <c r="BG1" s="63" t="s">
        <v>145</v>
      </c>
      <c r="BH1" s="63" t="s">
        <v>146</v>
      </c>
      <c r="BI1" s="63" t="s">
        <v>147</v>
      </c>
      <c r="BJ1" s="63" t="s">
        <v>148</v>
      </c>
      <c r="BK1" s="63" t="s">
        <v>149</v>
      </c>
      <c r="BL1" s="63" t="s">
        <v>150</v>
      </c>
      <c r="BM1" s="63" t="s">
        <v>151</v>
      </c>
      <c r="BN1" s="63" t="s">
        <v>152</v>
      </c>
      <c r="BO1" s="63" t="s">
        <v>153</v>
      </c>
      <c r="BP1" s="63" t="s">
        <v>82</v>
      </c>
      <c r="BQ1" s="63" t="s">
        <v>83</v>
      </c>
      <c r="BR1" s="63" t="s">
        <v>84</v>
      </c>
      <c r="BS1" s="63" t="s">
        <v>85</v>
      </c>
      <c r="BT1" s="63" t="s">
        <v>86</v>
      </c>
      <c r="BU1" s="63" t="s">
        <v>87</v>
      </c>
      <c r="BV1" s="63" t="s">
        <v>88</v>
      </c>
      <c r="BW1" s="63" t="s">
        <v>89</v>
      </c>
      <c r="BX1" s="63" t="s">
        <v>90</v>
      </c>
    </row>
    <row r="2" spans="1:76" s="64" customFormat="1" ht="13.5">
      <c r="A2" s="64">
        <f>'VISA Form'!F8</f>
        <v>0</v>
      </c>
      <c r="B2" s="64">
        <f>'VISA Form'!$F$9</f>
        <v>0</v>
      </c>
      <c r="C2" s="64">
        <f>'VISA Form'!$F$11</f>
        <v>0</v>
      </c>
      <c r="D2" s="64">
        <f>'VISA Form'!$J$14</f>
        <v>0</v>
      </c>
      <c r="E2" s="64">
        <f>'VISA Form'!$J$15</f>
        <v>0</v>
      </c>
      <c r="F2" s="64">
        <f>'VISA Form'!$J$16</f>
        <v>0</v>
      </c>
      <c r="G2" s="64">
        <f>'VISA Form'!$J$19</f>
        <v>0</v>
      </c>
      <c r="H2" s="64">
        <f>'VISA Form'!$J$20</f>
        <v>0</v>
      </c>
      <c r="I2" s="64">
        <f>'VISA Form'!$F$22</f>
        <v>0</v>
      </c>
      <c r="J2" s="64">
        <f>'VISA Form'!$I$24</f>
        <v>0</v>
      </c>
      <c r="K2" s="64">
        <f>'VISA Form'!$N$24</f>
      </c>
      <c r="L2" s="64">
        <f>'VISA Form'!$F$26</f>
        <v>0</v>
      </c>
      <c r="M2" s="64">
        <f>'VISA Form'!$F$28</f>
        <v>0</v>
      </c>
      <c r="N2" s="65">
        <f>'VISA Form'!F30</f>
        <v>0</v>
      </c>
      <c r="O2" s="65">
        <f>'VISA Form'!F31</f>
        <v>0</v>
      </c>
      <c r="P2" s="65">
        <f>'VISA Form'!F32</f>
        <v>0</v>
      </c>
      <c r="Q2" s="65">
        <f>'VISA Form'!F33</f>
        <v>0</v>
      </c>
      <c r="R2" s="64">
        <f>'VISA Form'!F35</f>
        <v>0</v>
      </c>
      <c r="S2" s="64">
        <f>'VISA Form'!F37</f>
        <v>0</v>
      </c>
      <c r="T2" s="65">
        <f>'VISA Form'!F39</f>
        <v>0</v>
      </c>
      <c r="U2" s="65">
        <f>'VISA Form'!F40</f>
        <v>0</v>
      </c>
      <c r="V2" s="64">
        <f>'VISA Form'!F41</f>
        <v>0</v>
      </c>
      <c r="W2" s="64">
        <f>'VISA Form'!J44</f>
        <v>0</v>
      </c>
      <c r="X2" s="64">
        <f>'VISA Form'!J45</f>
        <v>0</v>
      </c>
      <c r="Y2" s="64">
        <f>'VISA Form'!C50</f>
        <v>0</v>
      </c>
      <c r="Z2" s="64">
        <f>'VISA Form'!J50</f>
        <v>0</v>
      </c>
      <c r="AA2" s="64">
        <f>'VISA Form'!G51</f>
      </c>
      <c r="AB2" s="64">
        <f>'VISA Form'!G52</f>
      </c>
      <c r="AC2" s="64">
        <f>'VISA Form'!G53</f>
      </c>
      <c r="AD2" s="64">
        <f>'VISA Form'!G54</f>
      </c>
      <c r="AE2" s="64">
        <f>'VISA Form'!G55</f>
      </c>
      <c r="AF2" s="64">
        <f>'VISA Form'!G56</f>
      </c>
      <c r="AG2" s="64">
        <f>'VISA Form'!G57</f>
      </c>
      <c r="AH2" s="64">
        <f>'VISA Form'!H65</f>
        <v>0</v>
      </c>
      <c r="AI2" s="64">
        <f>'VISA Form'!G67</f>
        <v>0</v>
      </c>
      <c r="AJ2" s="64">
        <f>'VISA Form'!H69</f>
        <v>0</v>
      </c>
      <c r="AK2" s="64">
        <f>'VISA Form'!H70</f>
        <v>0</v>
      </c>
      <c r="AL2" s="64">
        <f>'VISA Form'!H72</f>
        <v>0</v>
      </c>
      <c r="AM2" s="64">
        <f>'VISA Form'!G74</f>
        <v>0</v>
      </c>
      <c r="AN2" s="64">
        <f>'VISA Form'!H76</f>
        <v>0</v>
      </c>
      <c r="AO2" s="64">
        <f>'VISA Form'!H77</f>
        <v>0</v>
      </c>
      <c r="AP2" s="64">
        <f>'VISA Form'!G79</f>
      </c>
      <c r="AQ2" s="64">
        <f>'VISA Form'!D82</f>
        <v>0</v>
      </c>
      <c r="AR2" s="64">
        <f>'VISA Form'!F83</f>
        <v>0</v>
      </c>
      <c r="AS2" s="65">
        <f>'VISA Form'!F84</f>
        <v>0</v>
      </c>
      <c r="AT2" s="64">
        <f>'VISA Form'!D86</f>
        <v>0</v>
      </c>
      <c r="AU2" s="64">
        <f>'VISA Form'!F87</f>
        <v>0</v>
      </c>
      <c r="AV2" s="65">
        <f>'VISA Form'!F88</f>
        <v>0</v>
      </c>
      <c r="AW2" s="64">
        <f>'VISA Form'!G94</f>
        <v>0</v>
      </c>
      <c r="AX2" s="64">
        <f>'VISA Form'!G95</f>
        <v>0</v>
      </c>
      <c r="AY2" s="64">
        <f>'VISA Form'!G96</f>
        <v>0</v>
      </c>
      <c r="AZ2" s="64">
        <f>'VISA Form'!G97</f>
        <v>0</v>
      </c>
      <c r="BA2" s="64">
        <f>'VISA Form'!G98</f>
        <v>0</v>
      </c>
      <c r="BB2" s="64">
        <f>'VISA Form'!G99</f>
        <v>0</v>
      </c>
      <c r="BC2" s="64">
        <f>'VISA Form'!G100</f>
        <v>0</v>
      </c>
      <c r="BD2" s="65" t="e">
        <f>'VISA Form'!#REF!</f>
        <v>#REF!</v>
      </c>
      <c r="BE2" s="64" t="e">
        <f>#REF!</f>
        <v>#REF!</v>
      </c>
      <c r="BF2" s="64" t="e">
        <f>#REF!</f>
        <v>#REF!</v>
      </c>
      <c r="BG2" s="64" t="e">
        <f>#REF!</f>
        <v>#REF!</v>
      </c>
      <c r="BH2" s="64" t="e">
        <f>#REF!</f>
        <v>#REF!</v>
      </c>
      <c r="BI2" s="64" t="e">
        <f>#REF!</f>
        <v>#REF!</v>
      </c>
      <c r="BJ2" s="64" t="e">
        <f>#REF!</f>
        <v>#REF!</v>
      </c>
      <c r="BK2" s="64" t="e">
        <f>#REF!</f>
        <v>#REF!</v>
      </c>
      <c r="BL2" s="66" t="e">
        <f>#REF!</f>
        <v>#REF!</v>
      </c>
      <c r="BM2" s="64" t="e">
        <f>#REF!</f>
        <v>#REF!</v>
      </c>
      <c r="BN2" s="64" t="e">
        <f>#REF!</f>
        <v>#REF!</v>
      </c>
      <c r="BO2" s="64" t="e">
        <f>#REF!</f>
        <v>#REF!</v>
      </c>
      <c r="BP2" s="64" t="e">
        <f>#REF!</f>
        <v>#REF!</v>
      </c>
      <c r="BQ2" s="64" t="e">
        <f>#REF!</f>
        <v>#REF!</v>
      </c>
      <c r="BR2" s="64" t="e">
        <f>#REF!</f>
        <v>#REF!</v>
      </c>
      <c r="BS2" s="64" t="e">
        <f>#REF!</f>
        <v>#REF!</v>
      </c>
      <c r="BT2" s="64" t="e">
        <f>#REF!</f>
        <v>#REF!</v>
      </c>
      <c r="BU2" s="64" t="e">
        <f>#REF!</f>
        <v>#REF!</v>
      </c>
      <c r="BV2" s="66" t="e">
        <f>#REF!</f>
        <v>#REF!</v>
      </c>
      <c r="BW2" s="64" t="e">
        <f>#REF!</f>
        <v>#REF!</v>
      </c>
      <c r="BX2" s="64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staff-tokyo23</dc:creator>
  <cp:keywords/>
  <dc:description/>
  <cp:lastModifiedBy>Nichola Goddard</cp:lastModifiedBy>
  <cp:lastPrinted>2014-02-17T08:52:33Z</cp:lastPrinted>
  <dcterms:created xsi:type="dcterms:W3CDTF">2010-05-21T04:08:06Z</dcterms:created>
  <dcterms:modified xsi:type="dcterms:W3CDTF">2014-05-09T09:43:34Z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